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08" yWindow="108" windowWidth="12252" windowHeight="6372" tabRatio="859"/>
  </bookViews>
  <sheets>
    <sheet name="LRAUV_901110" sheetId="11" r:id="rId1"/>
  </sheets>
  <definedNames>
    <definedName name="_xlnm.Print_Area" localSheetId="0">LRAUV_901110!$A$1:$I$43</definedName>
  </definedNames>
  <calcPr calcId="145621"/>
</workbook>
</file>

<file path=xl/calcChain.xml><?xml version="1.0" encoding="utf-8"?>
<calcChain xmlns="http://schemas.openxmlformats.org/spreadsheetml/2006/main">
  <c r="L24" i="11" l="1"/>
  <c r="L38" i="11" s="1"/>
  <c r="L12" i="11"/>
  <c r="K24" i="11"/>
  <c r="J38" i="11" l="1"/>
  <c r="C38" i="11" l="1"/>
  <c r="G8" i="11"/>
  <c r="H8" i="11"/>
  <c r="G9" i="11"/>
  <c r="H9" i="11"/>
  <c r="G10" i="11"/>
  <c r="H10" i="11"/>
  <c r="L13" i="11"/>
  <c r="K13" i="11"/>
  <c r="K12" i="11"/>
  <c r="G36" i="11"/>
  <c r="H36" i="11"/>
  <c r="G24" i="11"/>
  <c r="H24" i="11"/>
  <c r="G25" i="11"/>
  <c r="H25" i="11"/>
  <c r="G26" i="11"/>
  <c r="H26" i="11"/>
  <c r="G27" i="11"/>
  <c r="H27" i="11"/>
  <c r="G28" i="11"/>
  <c r="H28" i="11"/>
  <c r="G13" i="11"/>
  <c r="H13" i="11"/>
  <c r="G23" i="11"/>
  <c r="H23" i="11"/>
  <c r="I38" i="11"/>
  <c r="G15" i="11"/>
  <c r="H15" i="11"/>
  <c r="G18" i="11" l="1"/>
  <c r="H18" i="11"/>
  <c r="G19" i="11"/>
  <c r="H19" i="11"/>
  <c r="G20" i="11"/>
  <c r="H20" i="11"/>
  <c r="G21" i="11"/>
  <c r="H21" i="11"/>
  <c r="G12" i="11"/>
  <c r="G14" i="11"/>
  <c r="G16" i="11"/>
  <c r="G30" i="11"/>
  <c r="H12" i="11"/>
  <c r="H14" i="11"/>
  <c r="H16" i="11"/>
  <c r="H30" i="11"/>
  <c r="G35" i="11"/>
  <c r="H35" i="11"/>
  <c r="G34" i="11"/>
  <c r="H34" i="11"/>
  <c r="E38" i="11"/>
  <c r="F38" i="11"/>
  <c r="H31" i="11"/>
  <c r="H32" i="11"/>
  <c r="H33" i="11"/>
  <c r="D38" i="11"/>
  <c r="G33" i="11"/>
  <c r="G32" i="11"/>
  <c r="G31" i="11"/>
  <c r="H38" i="11" l="1"/>
  <c r="G38" i="11"/>
</calcChain>
</file>

<file path=xl/sharedStrings.xml><?xml version="1.0" encoding="utf-8"?>
<sst xmlns="http://schemas.openxmlformats.org/spreadsheetml/2006/main" count="45" uniqueCount="45">
  <si>
    <t>Task Description</t>
  </si>
  <si>
    <t>Variance</t>
  </si>
  <si>
    <t>Charged</t>
  </si>
  <si>
    <t>ETC</t>
  </si>
  <si>
    <t>Totals</t>
  </si>
  <si>
    <t>Date Task Added</t>
  </si>
  <si>
    <t>Allocated tasks
estimate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</si>
  <si>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</si>
  <si>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</si>
  <si>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</si>
  <si>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</si>
  <si>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Q.C. Parts</t>
  </si>
  <si>
    <t>Write P.O's</t>
  </si>
  <si>
    <t>Monitor/support Fabrication</t>
  </si>
  <si>
    <t xml:space="preserve">Rev. parts </t>
  </si>
  <si>
    <t>Propaganda/Documentation</t>
  </si>
  <si>
    <t>Parts Purchase</t>
  </si>
  <si>
    <t>Allocated Time (hrs.)</t>
  </si>
  <si>
    <t>Horiz Build shop time</t>
  </si>
  <si>
    <t>Vert Build shop time</t>
  </si>
  <si>
    <t xml:space="preserve">Assemble Test units </t>
  </si>
  <si>
    <t>RP-Case (CAMTAG design)      (2p)</t>
  </si>
  <si>
    <t>Pressure test 5 cases (Tech)</t>
  </si>
  <si>
    <t>Composite Pressure cases - RP-Cases</t>
  </si>
  <si>
    <t>???</t>
  </si>
  <si>
    <t>TIME</t>
  </si>
  <si>
    <t>COST</t>
  </si>
  <si>
    <t>x 3 ea.</t>
  </si>
  <si>
    <t>Horizontal Build                     (3 ea.)</t>
  </si>
  <si>
    <t>Alternate (Vert) Build             (3 ea.)</t>
  </si>
  <si>
    <t>PAPERS / REPORTS</t>
  </si>
  <si>
    <t>Alt. larger size design 2     (6 sheets)</t>
  </si>
  <si>
    <t>Asssemble for test</t>
  </si>
  <si>
    <t>Pressure Test (Tech)</t>
  </si>
  <si>
    <t>Build Time - (shop)</t>
  </si>
  <si>
    <t>EST. (g)</t>
  </si>
  <si>
    <t>$$$/g</t>
  </si>
  <si>
    <t>?</t>
  </si>
  <si>
    <t>Total $</t>
  </si>
  <si>
    <t xml:space="preserve">Pull Test Coupons                    (1p) </t>
  </si>
  <si>
    <t>Build time (shop)                    (6 ea)</t>
  </si>
  <si>
    <t>Coupon Pull Test (6)</t>
  </si>
  <si>
    <t xml:space="preserve">   5 inch ID x 10 inch long ??</t>
  </si>
  <si>
    <t>RP-EndCap  (CAMTAG design)   (1p)</t>
  </si>
  <si>
    <t xml:space="preserve">   3 inch ID x 6 inch long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</si>
</sst>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0" fillId="0" borderId="10" xfId="0" applyBorder="1" applyAlignment="1">
      <alignment wrapText="1"/>
    </xf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0" fillId="0" borderId="5" xfId="0" applyFill="1" applyBorder="1"/>
    <xf numFmtId="0" fontId="2" fillId="0" borderId="4" xfId="0" applyFont="1" applyBorder="1"/>
    <xf numFmtId="0" fontId="2" fillId="0" borderId="5" xfId="0" applyFont="1" applyFill="1" applyBorder="1"/>
    <xf numFmtId="0" fontId="2" fillId="0" borderId="5" xfId="0" applyFont="1" applyBorder="1"/>
    <xf numFmtId="14" fontId="0" fillId="0" borderId="4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0" xfId="0" applyNumberFormat="1" applyBorder="1"/>
    <xf numFmtId="1" fontId="0" fillId="0" borderId="5" xfId="0" applyNumberFormat="1" applyBorder="1"/>
    <xf numFmtId="1" fontId="0" fillId="0" borderId="8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Normal="100" workbookViewId="0">
      <selection activeCell="P36" sqref="P36"/>
    </sheetView>
  </sheetViews>
  <sheetFormatPr defaultRowHeight="13.2" x14ac:dyDescent="0.25"/>
  <cols>
    <col min="1" max="1" width="10.6640625" customWidth="1"/>
    <col min="2" max="2" width="30.6640625" customWidth="1"/>
  </cols>
  <sheetData>
    <row r="1" spans="1:13" x14ac:dyDescent="0.25">
      <c r="A1">
        <v>901418</v>
      </c>
      <c r="B1" t="s">
        <v>23</v>
      </c>
    </row>
    <row r="2" spans="1:13" x14ac:dyDescent="0.25">
      <c r="A2" s="1"/>
      <c r="E2" s="24" t="s">
        <v>25</v>
      </c>
      <c r="F2" s="25"/>
      <c r="G2" s="25"/>
      <c r="H2" s="26"/>
      <c r="I2" s="24" t="s">
        <v>26</v>
      </c>
      <c r="J2" s="25"/>
      <c r="K2" s="25"/>
      <c r="L2" s="26"/>
    </row>
    <row r="3" spans="1:13" x14ac:dyDescent="0.25">
      <c r="A3" s="1"/>
      <c r="E3" s="21"/>
      <c r="F3" s="22"/>
      <c r="G3" s="22"/>
      <c r="H3" s="23"/>
      <c r="I3" s="21"/>
      <c r="J3" s="22"/>
      <c r="K3" s="22"/>
      <c r="L3" s="23"/>
    </row>
    <row r="4" spans="1:13" x14ac:dyDescent="0.25">
      <c r="A4" s="1"/>
      <c r="B4" t="s">
        <v>17</v>
      </c>
      <c r="C4" t="s">
        <v>24</v>
      </c>
      <c r="E4" s="21"/>
      <c r="F4" s="22"/>
      <c r="G4" s="22"/>
      <c r="H4" s="23"/>
      <c r="I4" s="21"/>
      <c r="J4" s="22"/>
      <c r="K4" s="22"/>
      <c r="L4" s="23"/>
    </row>
    <row r="5" spans="1:13" ht="39.6" x14ac:dyDescent="0.25">
      <c r="A5" t="s">
        <v>5</v>
      </c>
      <c r="B5" t="s">
        <v>0</v>
      </c>
      <c r="C5" s="9" t="s">
        <v>6</v>
      </c>
      <c r="D5" s="9" t="s">
        <v>7</v>
      </c>
      <c r="E5" s="3" t="s">
        <v>2</v>
      </c>
      <c r="F5" s="4" t="s">
        <v>3</v>
      </c>
      <c r="G5" s="12" t="s">
        <v>10</v>
      </c>
      <c r="H5" s="5" t="s">
        <v>1</v>
      </c>
      <c r="I5" s="18" t="s">
        <v>35</v>
      </c>
      <c r="J5" s="16" t="s">
        <v>36</v>
      </c>
      <c r="K5" s="15" t="s">
        <v>27</v>
      </c>
      <c r="L5" s="19" t="s">
        <v>38</v>
      </c>
    </row>
    <row r="6" spans="1:13" x14ac:dyDescent="0.25">
      <c r="C6" s="13"/>
      <c r="D6" s="13"/>
      <c r="E6" s="3"/>
      <c r="F6" s="4"/>
      <c r="G6" s="12"/>
      <c r="H6" s="5"/>
      <c r="I6" s="3"/>
      <c r="J6" s="4"/>
      <c r="L6" s="17"/>
    </row>
    <row r="7" spans="1:13" x14ac:dyDescent="0.25">
      <c r="C7" s="13"/>
      <c r="D7" s="13"/>
      <c r="E7" s="4"/>
      <c r="F7" s="4"/>
      <c r="G7" s="12"/>
      <c r="H7" s="5"/>
      <c r="I7" s="4"/>
      <c r="J7" s="4"/>
      <c r="L7" s="17"/>
    </row>
    <row r="8" spans="1:13" x14ac:dyDescent="0.25">
      <c r="A8" s="2"/>
      <c r="B8" s="16" t="s">
        <v>39</v>
      </c>
      <c r="C8" s="10">
        <v>2</v>
      </c>
      <c r="D8" s="10"/>
      <c r="E8" s="4"/>
      <c r="F8" s="4"/>
      <c r="G8" s="4">
        <f t="shared" ref="G8:G10" si="0">SUM(E8:F8)</f>
        <v>0</v>
      </c>
      <c r="H8" s="5">
        <f t="shared" ref="H8:H10" si="1">+$C8-(E8+F8)</f>
        <v>2</v>
      </c>
      <c r="I8" s="4"/>
      <c r="J8" s="4"/>
      <c r="L8" s="5"/>
    </row>
    <row r="9" spans="1:13" x14ac:dyDescent="0.25">
      <c r="A9" s="2"/>
      <c r="B9" s="15" t="s">
        <v>40</v>
      </c>
      <c r="C9" s="10">
        <v>24</v>
      </c>
      <c r="D9" s="10"/>
      <c r="E9" s="4"/>
      <c r="F9" s="4"/>
      <c r="G9" s="4">
        <f t="shared" si="0"/>
        <v>0</v>
      </c>
      <c r="H9" s="5">
        <f t="shared" si="1"/>
        <v>24</v>
      </c>
      <c r="I9" s="4"/>
      <c r="J9" s="4"/>
      <c r="L9" s="5"/>
    </row>
    <row r="10" spans="1:13" x14ac:dyDescent="0.25">
      <c r="A10" s="2"/>
      <c r="B10" s="15" t="s">
        <v>41</v>
      </c>
      <c r="C10" s="10">
        <v>2</v>
      </c>
      <c r="D10" s="10"/>
      <c r="E10" s="4"/>
      <c r="F10" s="4"/>
      <c r="G10" s="4">
        <f t="shared" si="0"/>
        <v>0</v>
      </c>
      <c r="H10" s="5">
        <f t="shared" si="1"/>
        <v>2</v>
      </c>
      <c r="I10" s="4"/>
      <c r="J10" s="4"/>
      <c r="L10" s="20">
        <v>600</v>
      </c>
      <c r="M10" t="s">
        <v>37</v>
      </c>
    </row>
    <row r="11" spans="1:13" x14ac:dyDescent="0.25">
      <c r="A11" s="2"/>
      <c r="B11" s="15"/>
      <c r="C11" s="10"/>
      <c r="D11" s="10"/>
      <c r="E11" s="4"/>
      <c r="F11" s="4"/>
      <c r="G11" s="4"/>
      <c r="H11" s="5"/>
      <c r="I11" s="4"/>
      <c r="J11" s="4"/>
      <c r="L11" s="5"/>
    </row>
    <row r="12" spans="1:13" x14ac:dyDescent="0.25">
      <c r="A12" s="2"/>
      <c r="B12" s="14" t="s">
        <v>21</v>
      </c>
      <c r="C12" s="3">
        <v>4</v>
      </c>
      <c r="D12" s="10"/>
      <c r="E12" s="3"/>
      <c r="F12" s="4"/>
      <c r="G12" s="4">
        <f t="shared" ref="G12:G30" si="2">SUM(E12:F12)</f>
        <v>0</v>
      </c>
      <c r="H12" s="5">
        <f t="shared" ref="H12:H30" si="3">+$C12-(E12+F12)</f>
        <v>4</v>
      </c>
      <c r="I12" s="18">
        <v>87.62</v>
      </c>
      <c r="J12" s="4">
        <v>0.30249999999999999</v>
      </c>
      <c r="K12" s="27">
        <f>I12*J12*3</f>
        <v>79.515150000000006</v>
      </c>
      <c r="L12" s="28">
        <f>K12+(0.1905*65.72)</f>
        <v>92.034810000000007</v>
      </c>
    </row>
    <row r="13" spans="1:13" x14ac:dyDescent="0.25">
      <c r="A13" s="2"/>
      <c r="B13" s="14" t="s">
        <v>43</v>
      </c>
      <c r="C13" s="10">
        <v>4</v>
      </c>
      <c r="D13" s="10"/>
      <c r="E13" s="3"/>
      <c r="F13" s="4"/>
      <c r="G13" s="4">
        <f t="shared" ref="G13" si="4">SUM(E13:F13)</f>
        <v>0</v>
      </c>
      <c r="H13" s="5">
        <f t="shared" ref="H13" si="5">+$C13-(E13+F13)</f>
        <v>4</v>
      </c>
      <c r="I13" s="3">
        <v>17.63</v>
      </c>
      <c r="J13" s="4">
        <v>0.30249999999999999</v>
      </c>
      <c r="K13" s="27">
        <f>I13*J13*3</f>
        <v>15.999224999999997</v>
      </c>
      <c r="L13" s="28">
        <f>K13</f>
        <v>15.999224999999997</v>
      </c>
    </row>
    <row r="14" spans="1:13" x14ac:dyDescent="0.25">
      <c r="A14" s="2"/>
      <c r="B14" s="14"/>
      <c r="C14" s="3"/>
      <c r="D14" s="10"/>
      <c r="E14" s="3"/>
      <c r="F14" s="4"/>
      <c r="G14" s="4">
        <f t="shared" si="2"/>
        <v>0</v>
      </c>
      <c r="H14" s="5">
        <f t="shared" si="3"/>
        <v>0</v>
      </c>
      <c r="I14" s="3"/>
      <c r="J14" s="4"/>
      <c r="K14" s="27"/>
      <c r="L14" s="28"/>
    </row>
    <row r="15" spans="1:13" x14ac:dyDescent="0.25">
      <c r="A15" s="2"/>
      <c r="B15" s="14" t="s">
        <v>28</v>
      </c>
      <c r="C15" s="3">
        <v>3</v>
      </c>
      <c r="D15" s="10"/>
      <c r="E15" s="3"/>
      <c r="F15" s="4"/>
      <c r="G15" s="4">
        <f t="shared" ref="G15" si="6">SUM(E15:F15)</f>
        <v>0</v>
      </c>
      <c r="H15" s="5">
        <f t="shared" ref="H15" si="7">+$C15-(E15+F15)</f>
        <v>3</v>
      </c>
      <c r="I15" s="3"/>
      <c r="J15" s="4"/>
      <c r="K15" s="27"/>
      <c r="L15" s="28"/>
    </row>
    <row r="16" spans="1:13" x14ac:dyDescent="0.25">
      <c r="A16" s="2"/>
      <c r="B16" s="14" t="s">
        <v>29</v>
      </c>
      <c r="C16" s="3">
        <v>3</v>
      </c>
      <c r="D16" s="10"/>
      <c r="E16" s="3"/>
      <c r="F16" s="4"/>
      <c r="G16" s="4">
        <f t="shared" si="2"/>
        <v>0</v>
      </c>
      <c r="H16" s="5">
        <f t="shared" si="3"/>
        <v>3</v>
      </c>
      <c r="I16" s="3"/>
      <c r="J16" s="4"/>
      <c r="K16" s="27"/>
      <c r="L16" s="28"/>
    </row>
    <row r="17" spans="1:13" x14ac:dyDescent="0.25">
      <c r="A17" s="2"/>
      <c r="B17" s="14"/>
      <c r="C17" s="3"/>
      <c r="D17" s="10"/>
      <c r="E17" s="3"/>
      <c r="F17" s="4"/>
      <c r="G17" s="4"/>
      <c r="H17" s="5"/>
      <c r="I17" s="3"/>
      <c r="J17" s="4"/>
      <c r="K17" s="27"/>
      <c r="L17" s="28"/>
    </row>
    <row r="18" spans="1:13" x14ac:dyDescent="0.25">
      <c r="A18" s="2"/>
      <c r="B18" s="14" t="s">
        <v>18</v>
      </c>
      <c r="C18" s="3">
        <v>36</v>
      </c>
      <c r="D18" s="10"/>
      <c r="E18" s="3"/>
      <c r="F18" s="4"/>
      <c r="G18" s="4">
        <f t="shared" ref="G18:G21" si="8">SUM(E18:F18)</f>
        <v>0</v>
      </c>
      <c r="H18" s="5">
        <f t="shared" ref="H18:H21" si="9">+$C18-(E18+F18)</f>
        <v>36</v>
      </c>
      <c r="I18" s="3"/>
      <c r="J18" s="4"/>
      <c r="K18" s="27"/>
      <c r="L18" s="28"/>
    </row>
    <row r="19" spans="1:13" x14ac:dyDescent="0.25">
      <c r="A19" s="2"/>
      <c r="B19" s="14" t="s">
        <v>19</v>
      </c>
      <c r="C19" s="10">
        <v>36</v>
      </c>
      <c r="D19" s="10"/>
      <c r="E19" s="3"/>
      <c r="F19" s="4"/>
      <c r="G19" s="4">
        <f t="shared" si="8"/>
        <v>0</v>
      </c>
      <c r="H19" s="5">
        <f t="shared" si="9"/>
        <v>36</v>
      </c>
      <c r="I19" s="3"/>
      <c r="J19" s="4"/>
      <c r="K19" s="27"/>
      <c r="L19" s="28"/>
    </row>
    <row r="20" spans="1:13" x14ac:dyDescent="0.25">
      <c r="A20" s="2"/>
      <c r="B20" s="15" t="s">
        <v>20</v>
      </c>
      <c r="C20" s="3">
        <v>6</v>
      </c>
      <c r="D20" s="10"/>
      <c r="E20" s="3"/>
      <c r="F20" s="4"/>
      <c r="G20" s="4">
        <f t="shared" si="8"/>
        <v>0</v>
      </c>
      <c r="H20" s="5">
        <f t="shared" si="9"/>
        <v>6</v>
      </c>
      <c r="I20" s="3"/>
      <c r="J20" s="4"/>
      <c r="K20" s="27"/>
      <c r="L20" s="28"/>
    </row>
    <row r="21" spans="1:13" x14ac:dyDescent="0.25">
      <c r="A21" s="2"/>
      <c r="B21" s="14" t="s">
        <v>22</v>
      </c>
      <c r="C21" s="3">
        <v>18</v>
      </c>
      <c r="D21" s="10"/>
      <c r="E21" s="3"/>
      <c r="F21" s="4"/>
      <c r="G21" s="4">
        <f t="shared" si="8"/>
        <v>0</v>
      </c>
      <c r="H21" s="5">
        <f t="shared" si="9"/>
        <v>18</v>
      </c>
      <c r="I21" s="3"/>
      <c r="J21" s="4"/>
      <c r="K21" s="27"/>
      <c r="L21" s="28"/>
    </row>
    <row r="22" spans="1:13" x14ac:dyDescent="0.25">
      <c r="A22" s="2"/>
      <c r="B22" s="15"/>
      <c r="C22" s="3"/>
      <c r="D22" s="10"/>
      <c r="E22" s="3"/>
      <c r="F22" s="4"/>
      <c r="G22" s="4"/>
      <c r="H22" s="5"/>
      <c r="I22" s="3"/>
      <c r="J22" s="4"/>
      <c r="K22" s="27"/>
      <c r="L22" s="28"/>
    </row>
    <row r="23" spans="1:13" x14ac:dyDescent="0.25">
      <c r="A23" s="2"/>
      <c r="B23" s="14" t="s">
        <v>31</v>
      </c>
      <c r="C23" s="3">
        <v>12</v>
      </c>
      <c r="D23" s="10"/>
      <c r="E23" s="3"/>
      <c r="F23" s="4"/>
      <c r="G23" s="4">
        <f t="shared" ref="G23" si="10">SUM(E23:F23)</f>
        <v>0</v>
      </c>
      <c r="H23" s="5">
        <f t="shared" ref="H23" si="11">+$C23-(E23+F23)</f>
        <v>12</v>
      </c>
      <c r="I23" s="3"/>
      <c r="J23" s="4"/>
      <c r="K23" s="27"/>
      <c r="L23" s="28"/>
    </row>
    <row r="24" spans="1:13" x14ac:dyDescent="0.25">
      <c r="A24" s="2"/>
      <c r="B24" s="15" t="s">
        <v>44</v>
      </c>
      <c r="C24" s="3"/>
      <c r="D24" s="10"/>
      <c r="E24" s="3"/>
      <c r="F24" s="4"/>
      <c r="G24" s="4">
        <f t="shared" ref="G24:G28" si="12">SUM(E24:F24)</f>
        <v>0</v>
      </c>
      <c r="H24" s="5">
        <f t="shared" ref="H24:H28" si="13">+$C24-(E24+F24)</f>
        <v>0</v>
      </c>
      <c r="I24" s="3">
        <v>1649</v>
      </c>
      <c r="J24" s="4">
        <v>0.30249999999999999</v>
      </c>
      <c r="K24" s="27">
        <f>I24*J24*3</f>
        <v>1496.4675</v>
      </c>
      <c r="L24" s="28">
        <f>K24+(0.1905*369.72)</f>
        <v>1566.8991599999999</v>
      </c>
      <c r="M24" s="14"/>
    </row>
    <row r="25" spans="1:13" x14ac:dyDescent="0.25">
      <c r="A25" s="2"/>
      <c r="B25" s="15" t="s">
        <v>42</v>
      </c>
      <c r="C25" s="3"/>
      <c r="D25" s="10"/>
      <c r="E25" s="3"/>
      <c r="F25" s="4"/>
      <c r="G25" s="4">
        <f t="shared" si="12"/>
        <v>0</v>
      </c>
      <c r="H25" s="5">
        <f t="shared" si="13"/>
        <v>0</v>
      </c>
      <c r="I25" s="3"/>
      <c r="J25" s="4"/>
      <c r="K25" s="4"/>
      <c r="L25" s="5"/>
      <c r="M25" s="14"/>
    </row>
    <row r="26" spans="1:13" x14ac:dyDescent="0.25">
      <c r="A26" s="2"/>
      <c r="B26" s="15" t="s">
        <v>34</v>
      </c>
      <c r="C26" s="3">
        <v>24</v>
      </c>
      <c r="D26" s="10"/>
      <c r="E26" s="3"/>
      <c r="F26" s="4"/>
      <c r="G26" s="4">
        <f t="shared" si="12"/>
        <v>0</v>
      </c>
      <c r="H26" s="5">
        <f t="shared" si="13"/>
        <v>24</v>
      </c>
      <c r="I26" s="3"/>
      <c r="J26" s="4"/>
      <c r="K26" s="4"/>
      <c r="L26" s="5"/>
    </row>
    <row r="27" spans="1:13" x14ac:dyDescent="0.25">
      <c r="A27" s="2"/>
      <c r="B27" s="15" t="s">
        <v>32</v>
      </c>
      <c r="C27" s="3">
        <v>4</v>
      </c>
      <c r="D27" s="10"/>
      <c r="E27" s="3"/>
      <c r="F27" s="4"/>
      <c r="G27" s="4">
        <f t="shared" si="12"/>
        <v>0</v>
      </c>
      <c r="H27" s="5">
        <f t="shared" si="13"/>
        <v>4</v>
      </c>
      <c r="I27" s="3"/>
      <c r="J27" s="4"/>
      <c r="K27" s="4"/>
      <c r="L27" s="5"/>
    </row>
    <row r="28" spans="1:13" x14ac:dyDescent="0.25">
      <c r="A28" s="2"/>
      <c r="B28" s="15" t="s">
        <v>33</v>
      </c>
      <c r="C28" s="3">
        <v>6</v>
      </c>
      <c r="D28" s="10"/>
      <c r="E28" s="3"/>
      <c r="F28" s="4"/>
      <c r="G28" s="4">
        <f t="shared" si="12"/>
        <v>0</v>
      </c>
      <c r="H28" s="5">
        <f t="shared" si="13"/>
        <v>6</v>
      </c>
      <c r="I28" s="3"/>
      <c r="J28" s="4"/>
      <c r="K28" s="4"/>
      <c r="L28" s="5"/>
    </row>
    <row r="29" spans="1:13" x14ac:dyDescent="0.25">
      <c r="A29" s="2"/>
      <c r="B29" s="14"/>
      <c r="C29" s="3"/>
      <c r="D29" s="10"/>
      <c r="E29" s="3"/>
      <c r="F29" s="4"/>
      <c r="G29" s="4"/>
      <c r="H29" s="5"/>
      <c r="I29" s="3"/>
      <c r="J29" s="4"/>
      <c r="K29" s="4"/>
      <c r="L29" s="5"/>
    </row>
    <row r="30" spans="1:13" x14ac:dyDescent="0.25">
      <c r="A30" s="2"/>
      <c r="B30" t="s">
        <v>16</v>
      </c>
      <c r="C30" s="3"/>
      <c r="D30" s="10"/>
      <c r="E30" s="3"/>
      <c r="F30" s="4"/>
      <c r="G30" s="4">
        <f t="shared" si="2"/>
        <v>0</v>
      </c>
      <c r="H30" s="5">
        <f t="shared" si="3"/>
        <v>0</v>
      </c>
      <c r="I30" s="3"/>
      <c r="J30" s="4"/>
      <c r="K30" s="4"/>
      <c r="L30" s="5"/>
    </row>
    <row r="31" spans="1:13" x14ac:dyDescent="0.25">
      <c r="A31" s="2"/>
      <c r="B31" t="s">
        <v>13</v>
      </c>
      <c r="C31" s="3">
        <v>3</v>
      </c>
      <c r="D31" s="10"/>
      <c r="E31" s="3"/>
      <c r="F31" s="4"/>
      <c r="G31" s="4">
        <f t="shared" ref="G31:G36" si="14">SUM(E31:F31)</f>
        <v>0</v>
      </c>
      <c r="H31" s="5">
        <f t="shared" ref="H31:H36" si="15">+$C31-(E31+F31)</f>
        <v>3</v>
      </c>
      <c r="I31" s="3"/>
      <c r="J31" s="4"/>
      <c r="K31" s="4"/>
      <c r="L31" s="5"/>
    </row>
    <row r="32" spans="1:13" x14ac:dyDescent="0.25">
      <c r="A32" s="2"/>
      <c r="B32" t="s">
        <v>11</v>
      </c>
      <c r="C32" s="3">
        <v>2</v>
      </c>
      <c r="D32" s="10"/>
      <c r="E32" s="3"/>
      <c r="F32" s="4"/>
      <c r="G32" s="4">
        <f t="shared" si="14"/>
        <v>0</v>
      </c>
      <c r="H32" s="5">
        <f t="shared" si="15"/>
        <v>2</v>
      </c>
      <c r="I32" s="3"/>
      <c r="J32" s="4"/>
      <c r="K32" s="4"/>
      <c r="L32" s="5"/>
    </row>
    <row r="33" spans="1:12" x14ac:dyDescent="0.25">
      <c r="A33" s="2"/>
      <c r="B33" t="s">
        <v>12</v>
      </c>
      <c r="C33" s="3">
        <v>1</v>
      </c>
      <c r="D33" s="10"/>
      <c r="E33" s="3"/>
      <c r="F33" s="4"/>
      <c r="G33" s="4">
        <f t="shared" si="14"/>
        <v>0</v>
      </c>
      <c r="H33" s="5">
        <f t="shared" si="15"/>
        <v>1</v>
      </c>
      <c r="I33" s="3"/>
      <c r="J33" s="4"/>
      <c r="K33" s="4"/>
      <c r="L33" s="5">
        <v>14</v>
      </c>
    </row>
    <row r="34" spans="1:12" x14ac:dyDescent="0.25">
      <c r="A34" s="2"/>
      <c r="B34" t="s">
        <v>14</v>
      </c>
      <c r="C34" s="3"/>
      <c r="D34" s="10"/>
      <c r="E34" s="3"/>
      <c r="F34" s="4"/>
      <c r="G34" s="4">
        <f t="shared" si="14"/>
        <v>0</v>
      </c>
      <c r="H34" s="5">
        <f t="shared" si="15"/>
        <v>0</v>
      </c>
      <c r="I34" s="3"/>
      <c r="J34" s="4"/>
      <c r="K34" s="4"/>
      <c r="L34" s="5"/>
    </row>
    <row r="35" spans="1:12" x14ac:dyDescent="0.25">
      <c r="A35" s="2"/>
      <c r="B35" t="s">
        <v>15</v>
      </c>
      <c r="C35" s="3">
        <v>3</v>
      </c>
      <c r="D35" s="10"/>
      <c r="E35" s="3"/>
      <c r="F35" s="4"/>
      <c r="G35" s="4">
        <f t="shared" si="14"/>
        <v>0</v>
      </c>
      <c r="H35" s="5">
        <f t="shared" si="15"/>
        <v>3</v>
      </c>
      <c r="I35" s="3"/>
      <c r="J35" s="4"/>
      <c r="K35" s="4"/>
      <c r="L35" s="5"/>
    </row>
    <row r="36" spans="1:12" x14ac:dyDescent="0.25">
      <c r="A36" s="2"/>
      <c r="B36" s="14" t="s">
        <v>30</v>
      </c>
      <c r="C36" s="10">
        <v>40</v>
      </c>
      <c r="E36" s="3"/>
      <c r="G36" s="4">
        <f t="shared" si="14"/>
        <v>0</v>
      </c>
      <c r="H36" s="5">
        <f t="shared" si="15"/>
        <v>40</v>
      </c>
      <c r="I36" s="3"/>
      <c r="K36" s="4"/>
      <c r="L36" s="5"/>
    </row>
    <row r="37" spans="1:12" x14ac:dyDescent="0.25">
      <c r="A37" s="2"/>
      <c r="C37" s="3"/>
      <c r="D37" s="10"/>
      <c r="E37" s="3"/>
      <c r="F37" s="4"/>
      <c r="G37" s="4"/>
      <c r="H37" s="5"/>
      <c r="I37" s="3"/>
      <c r="J37" s="4"/>
      <c r="K37" s="4"/>
      <c r="L37" s="5"/>
    </row>
    <row r="38" spans="1:12" x14ac:dyDescent="0.25">
      <c r="A38" s="2"/>
      <c r="B38" t="s">
        <v>4</v>
      </c>
      <c r="C38" s="11">
        <f>SUM(C8:C37)</f>
        <v>233</v>
      </c>
      <c r="D38" s="11">
        <f>SUM(D12:D30)</f>
        <v>0</v>
      </c>
      <c r="E38" s="6">
        <f>SUM(E12:E37)</f>
        <v>0</v>
      </c>
      <c r="F38" s="7">
        <f>SUM(F12:F30)</f>
        <v>0</v>
      </c>
      <c r="G38" s="7">
        <f>SUM(E38:F38)</f>
        <v>0</v>
      </c>
      <c r="H38" s="8">
        <f>+$C38-(E38+F38)</f>
        <v>233</v>
      </c>
      <c r="I38" s="6">
        <f>SUM(I12:I37)</f>
        <v>1754.25</v>
      </c>
      <c r="J38" s="7">
        <f>SUM(J12:J36)</f>
        <v>0.90749999999999997</v>
      </c>
      <c r="K38" s="7"/>
      <c r="L38" s="29">
        <f>SUM(L8:L36)</f>
        <v>2288.9331950000001</v>
      </c>
    </row>
    <row r="40" spans="1:12" x14ac:dyDescent="0.25">
      <c r="A40" t="s">
        <v>8</v>
      </c>
    </row>
    <row r="41" spans="1:12" x14ac:dyDescent="0.25">
      <c r="A41" t="s">
        <v>9</v>
      </c>
    </row>
  </sheetData>
  <mergeCells count="6">
    <mergeCell ref="E4:H4"/>
    <mergeCell ref="E2:H2"/>
    <mergeCell ref="E3:H3"/>
    <mergeCell ref="I2:L2"/>
    <mergeCell ref="I3:L3"/>
    <mergeCell ref="I4:L4"/>
  </mergeCells>
  <phoneticPr fontId="1" type="noConversion"/>
  <printOptions gridLines="1"/>
  <pageMargins left="0.75" right="0.75" top="1" bottom="1" header="0.5" footer="0.5"/>
  <pageSetup scale="86" orientation="portrait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LRAUV_901110</vt:lpstr>
      <vt:lpstr>LRAUV_901110!Print_Area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2014-01-03T01:03:29Z</cp:lastPrinted>
  <dcterms:created xsi:type="dcterms:W3CDTF">2003-10-17T21:45:30Z</dcterms:created>
  <dcterms:modified xsi:type="dcterms:W3CDTF">2014-02-04T18:34:13Z</dcterms:modified>
</cp:coreProperties>
</file>