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\Desktop\"/>
    </mc:Choice>
  </mc:AlternateContent>
  <bookViews>
    <workbookView xWindow="0" yWindow="0" windowWidth="25236" windowHeight="15396"/>
  </bookViews>
  <sheets>
    <sheet name="Sheet1" sheetId="1" r:id="rId1"/>
  </sheets>
  <definedNames>
    <definedName name="_xlnm.Print_Area" localSheetId="0">Sheet1!$A$1:$J$11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I5" i="1"/>
  <c r="H5" i="1"/>
  <c r="F5" i="1"/>
  <c r="E5" i="1"/>
  <c r="D5" i="1"/>
  <c r="H3" i="1"/>
  <c r="I3" i="1" s="1"/>
  <c r="E3" i="1"/>
  <c r="F3" i="1"/>
  <c r="D3" i="1"/>
</calcChain>
</file>

<file path=xl/sharedStrings.xml><?xml version="1.0" encoding="utf-8"?>
<sst xmlns="http://schemas.openxmlformats.org/spreadsheetml/2006/main" count="12" uniqueCount="11">
  <si>
    <t>Potted Bore</t>
  </si>
  <si>
    <t>Dia. (in.)</t>
  </si>
  <si>
    <t>Depth (in)</t>
  </si>
  <si>
    <t>Vol. (in^3)</t>
  </si>
  <si>
    <t>Loaded Circular Area in^2</t>
  </si>
  <si>
    <t>Shear Surface Area (in^2)</t>
  </si>
  <si>
    <t>Epoxy Shear Strength (psi)</t>
  </si>
  <si>
    <t>Allowable Hydro Press on Face (psi)</t>
  </si>
  <si>
    <t>Allowable Shear Force (lbf.)</t>
  </si>
  <si>
    <t>Fiber Drilled Hole</t>
  </si>
  <si>
    <t>Epoxy Tensile strength (psi)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</si>
</sst>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000"/>
    <numFmt numFmtId="169" formatCode="0.000"/>
    <numFmt numFmtId="171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8" fontId="0" fillId="0" borderId="0" xfId="0" applyNumberFormat="1"/>
    <xf numFmtId="169" fontId="0" fillId="0" borderId="0" xfId="0" applyNumberFormat="1"/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"/>
  <sheetViews>
    <sheetView tabSelected="1" zoomScaleNormal="100" workbookViewId="0">
      <selection activeCell="F23" sqref="F23"/>
    </sheetView>
  </sheetViews>
  <sheetFormatPr defaultRowHeight="14.4" x14ac:dyDescent="0.3"/>
  <cols>
    <col min="1" max="1" width="15.77734375" customWidth="1"/>
    <col min="4" max="4" width="14.6640625" customWidth="1"/>
    <col min="5" max="5" width="12.6640625" customWidth="1"/>
    <col min="7" max="7" width="14.21875" customWidth="1"/>
    <col min="8" max="8" width="12.88671875" customWidth="1"/>
    <col min="9" max="9" width="15.6640625" customWidth="1"/>
  </cols>
  <sheetData>
    <row r="2" spans="1:9" ht="43.2" x14ac:dyDescent="0.3">
      <c r="B2" t="s">
        <v>1</v>
      </c>
      <c r="C2" t="s">
        <v>2</v>
      </c>
      <c r="D2" s="1" t="s">
        <v>4</v>
      </c>
      <c r="E2" s="1" t="s">
        <v>5</v>
      </c>
      <c r="F2" t="s">
        <v>3</v>
      </c>
      <c r="G2" s="2" t="s">
        <v>6</v>
      </c>
      <c r="H2" s="2" t="s">
        <v>8</v>
      </c>
      <c r="I2" s="1" t="s">
        <v>7</v>
      </c>
    </row>
    <row r="3" spans="1:9" x14ac:dyDescent="0.3">
      <c r="A3" t="s">
        <v>0</v>
      </c>
      <c r="B3" s="4">
        <v>0.4</v>
      </c>
      <c r="C3" s="4">
        <v>1.8</v>
      </c>
      <c r="D3" s="3">
        <f>(PI()/4)*B3^2</f>
        <v>0.12566370614359174</v>
      </c>
      <c r="E3" s="3">
        <f>PI()*B3*C3</f>
        <v>2.2619467105846511</v>
      </c>
      <c r="F3" s="3">
        <f>(PI()/4)*B3^2*C3</f>
        <v>0.22619467105846514</v>
      </c>
      <c r="G3">
        <v>3200</v>
      </c>
      <c r="H3" s="5">
        <f>G3*E3</f>
        <v>7238.2294738708833</v>
      </c>
      <c r="I3">
        <f>H3/D3</f>
        <v>57599.999999999993</v>
      </c>
    </row>
    <row r="5" spans="1:9" x14ac:dyDescent="0.3">
      <c r="A5" t="s">
        <v>9</v>
      </c>
      <c r="B5" s="4">
        <v>0.04</v>
      </c>
      <c r="C5" s="4">
        <v>0.2</v>
      </c>
      <c r="D5" s="3">
        <f>(PI()/4)*B5^2</f>
        <v>1.2566370614359172E-3</v>
      </c>
      <c r="E5" s="3">
        <f>PI()*B5*C5</f>
        <v>2.513274122871835E-2</v>
      </c>
      <c r="F5" s="3">
        <f>(PI()/4)*B5^2*C5</f>
        <v>2.5132741228718348E-4</v>
      </c>
      <c r="G5">
        <v>3200</v>
      </c>
      <c r="H5" s="5">
        <f>G5*E5</f>
        <v>80.424771931898718</v>
      </c>
      <c r="I5">
        <f>H5/D5</f>
        <v>64000.000000000015</v>
      </c>
    </row>
    <row r="8" spans="1:9" ht="28.8" x14ac:dyDescent="0.3">
      <c r="G8" s="1" t="s">
        <v>10</v>
      </c>
    </row>
    <row r="9" spans="1:9" x14ac:dyDescent="0.3">
      <c r="A9" t="s">
        <v>9</v>
      </c>
      <c r="B9" s="4">
        <v>0.04</v>
      </c>
      <c r="C9" s="4">
        <v>0.2</v>
      </c>
      <c r="D9" s="3">
        <f>(PI()/4)*B9^2</f>
        <v>1.2566370614359172E-3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2019-07-11T01:28:25Z</cp:lastPrinted>
  <dcterms:created xsi:type="dcterms:W3CDTF">2019-07-10T21:15:52Z</dcterms:created>
  <dcterms:modified xsi:type="dcterms:W3CDTF">2019-07-11T01:30:18Z</dcterms:modified>
</cp:coreProperties>
</file>