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2035" windowHeight="97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27" i="1" l="1"/>
  <c r="L26" i="1"/>
  <c r="L25" i="1"/>
  <c r="L24" i="1"/>
  <c r="L23" i="1"/>
  <c r="L18" i="1"/>
  <c r="L17" i="1"/>
  <c r="L16" i="1"/>
  <c r="L15" i="1"/>
  <c r="L14" i="1"/>
  <c r="L9" i="1"/>
  <c r="L8" i="1"/>
  <c r="L7" i="1"/>
  <c r="L6" i="1"/>
  <c r="L5" i="1"/>
  <c r="G27" i="1"/>
  <c r="H27" i="1" s="1"/>
  <c r="G26" i="1"/>
  <c r="H26" i="1" s="1"/>
  <c r="G25" i="1"/>
  <c r="H25" i="1" s="1"/>
  <c r="H24" i="1"/>
  <c r="G24" i="1"/>
  <c r="G23" i="1"/>
  <c r="H23" i="1" s="1"/>
  <c r="G18" i="1"/>
  <c r="H18" i="1" s="1"/>
  <c r="G17" i="1"/>
  <c r="H17" i="1" s="1"/>
  <c r="G16" i="1"/>
  <c r="H16" i="1" s="1"/>
  <c r="G15" i="1"/>
  <c r="H15" i="1" s="1"/>
  <c r="G14" i="1"/>
  <c r="H14" i="1" s="1"/>
  <c r="H9" i="1"/>
  <c r="H8" i="1"/>
  <c r="H7" i="1"/>
  <c r="H6" i="1"/>
  <c r="H5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<sst xmlns="http://schemas.openxmlformats.org/spreadsheetml/2006/main" count="72" uniqueCount="20">
  <si>
    <t>Inom</t>
  </si>
  <si>
    <t>RLoad</t>
  </si>
  <si>
    <t>VLoad</t>
  </si>
  <si>
    <t>ILoad</t>
  </si>
  <si>
    <t>Vsrc</t>
  </si>
  <si>
    <t>Isrc</t>
  </si>
  <si>
    <t>Vcond</t>
  </si>
  <si>
    <t>Rcond</t>
  </si>
  <si>
    <t>(amps)</t>
  </si>
  <si>
    <t>(ohms)</t>
  </si>
  <si>
    <t>(volts)</t>
  </si>
  <si>
    <t>20AWG</t>
  </si>
  <si>
    <t>Res/meter</t>
  </si>
  <si>
    <t>Single Conductor Pair</t>
  </si>
  <si>
    <t>Two Conductor Pairs</t>
  </si>
  <si>
    <t>Three Conductor Pairs</t>
  </si>
  <si>
    <t>Conductor</t>
  </si>
  <si>
    <t>Pairs</t>
  </si>
  <si>
    <t>Cable Length</t>
  </si>
  <si>
    <t>(meters)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</si>
</sst>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7"/>
  <sheetViews>
    <sheetView tabSelected="1" workbookViewId="0">
      <selection activeCell="O17" sqref="O17"/>
    </sheetView>
  </sheetViews>
  <sheetFormatPr defaultRowHeight="15" x14ac:dyDescent="0.25"/>
  <cols>
    <col min="10" max="11" width="10.5703125" customWidth="1"/>
    <col min="12" max="12" width="17.85546875" customWidth="1"/>
  </cols>
  <sheetData>
    <row r="2" spans="1:12" x14ac:dyDescent="0.25">
      <c r="A2" s="2" t="s">
        <v>13</v>
      </c>
      <c r="B2" s="2"/>
      <c r="C2" s="2"/>
      <c r="D2" s="2"/>
      <c r="E2" s="2"/>
      <c r="F2" s="2"/>
      <c r="G2" s="2"/>
      <c r="H2" s="2"/>
      <c r="J2" s="1" t="s">
        <v>11</v>
      </c>
      <c r="K2" s="1"/>
    </row>
    <row r="3" spans="1:12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J3" s="1" t="s">
        <v>12</v>
      </c>
      <c r="K3" s="1" t="s">
        <v>16</v>
      </c>
      <c r="L3" s="1" t="s">
        <v>18</v>
      </c>
    </row>
    <row r="4" spans="1:12" x14ac:dyDescent="0.25">
      <c r="A4" s="1" t="s">
        <v>8</v>
      </c>
      <c r="B4" s="1" t="s">
        <v>9</v>
      </c>
      <c r="C4" s="1" t="s">
        <v>10</v>
      </c>
      <c r="D4" s="1" t="s">
        <v>8</v>
      </c>
      <c r="E4" s="1" t="s">
        <v>10</v>
      </c>
      <c r="F4" s="1" t="s">
        <v>8</v>
      </c>
      <c r="G4" s="1" t="s">
        <v>10</v>
      </c>
      <c r="H4" s="1" t="s">
        <v>9</v>
      </c>
      <c r="J4" s="1" t="s">
        <v>9</v>
      </c>
      <c r="K4" s="1" t="s">
        <v>17</v>
      </c>
      <c r="L4" s="1" t="s">
        <v>19</v>
      </c>
    </row>
    <row r="5" spans="1:12" x14ac:dyDescent="0.25">
      <c r="A5" s="3">
        <v>1</v>
      </c>
      <c r="B5" s="4">
        <v>5</v>
      </c>
      <c r="C5" s="4">
        <v>4.79</v>
      </c>
      <c r="D5" s="5">
        <v>0.95799999999999996</v>
      </c>
      <c r="E5" s="4">
        <v>5</v>
      </c>
      <c r="F5" s="5">
        <v>0.96</v>
      </c>
      <c r="G5" s="4">
        <f>E5-C5</f>
        <v>0.20999999999999996</v>
      </c>
      <c r="H5" s="5">
        <f>G5/D5</f>
        <v>0.21920668058455112</v>
      </c>
      <c r="J5" s="3">
        <v>3.4450000000000001E-2</v>
      </c>
      <c r="K5" s="3">
        <v>1</v>
      </c>
      <c r="L5" s="5">
        <f>(H5/2)/J5</f>
        <v>3.181519311822222</v>
      </c>
    </row>
    <row r="6" spans="1:12" x14ac:dyDescent="0.25">
      <c r="A6" s="3">
        <v>2</v>
      </c>
      <c r="B6" s="4">
        <v>2.5</v>
      </c>
      <c r="C6" s="4">
        <v>4.6100000000000003</v>
      </c>
      <c r="D6" s="5">
        <v>1.8440000000000001</v>
      </c>
      <c r="E6" s="4">
        <v>5</v>
      </c>
      <c r="F6" s="5">
        <v>1.8460000000000001</v>
      </c>
      <c r="G6" s="4">
        <f t="shared" ref="G6:G9" si="0">E6-C6</f>
        <v>0.38999999999999968</v>
      </c>
      <c r="H6" s="5">
        <f t="shared" ref="H6:H9" si="1">G6/D6</f>
        <v>0.21149674620390438</v>
      </c>
      <c r="J6" s="3">
        <v>3.4450000000000001E-2</v>
      </c>
      <c r="K6" s="3">
        <v>1</v>
      </c>
      <c r="L6" s="5">
        <f t="shared" ref="L6:L9" si="2">(H6/2)/J6</f>
        <v>3.0696189579666817</v>
      </c>
    </row>
    <row r="7" spans="1:12" x14ac:dyDescent="0.25">
      <c r="A7" s="3">
        <v>3</v>
      </c>
      <c r="B7" s="4">
        <v>1.67</v>
      </c>
      <c r="C7" s="4">
        <v>4.4400000000000004</v>
      </c>
      <c r="D7" s="5">
        <v>2.6579999999999999</v>
      </c>
      <c r="E7" s="4">
        <v>5</v>
      </c>
      <c r="F7" s="5">
        <v>2.66</v>
      </c>
      <c r="G7" s="4">
        <f t="shared" si="0"/>
        <v>0.55999999999999961</v>
      </c>
      <c r="H7" s="5">
        <f t="shared" si="1"/>
        <v>0.21068472535741145</v>
      </c>
      <c r="J7" s="3">
        <v>3.4450000000000001E-2</v>
      </c>
      <c r="K7" s="3">
        <v>1</v>
      </c>
      <c r="L7" s="5">
        <f t="shared" si="2"/>
        <v>3.0578334594689616</v>
      </c>
    </row>
    <row r="8" spans="1:12" x14ac:dyDescent="0.25">
      <c r="A8" s="3">
        <v>4</v>
      </c>
      <c r="B8" s="4">
        <v>1.25</v>
      </c>
      <c r="C8" s="4">
        <v>4.28</v>
      </c>
      <c r="D8" s="5">
        <v>3.4239999999999999</v>
      </c>
      <c r="E8" s="4">
        <v>5</v>
      </c>
      <c r="F8" s="5">
        <v>3.4260000000000002</v>
      </c>
      <c r="G8" s="4">
        <f t="shared" si="0"/>
        <v>0.71999999999999975</v>
      </c>
      <c r="H8" s="5">
        <f t="shared" si="1"/>
        <v>0.21028037383177564</v>
      </c>
      <c r="J8" s="3">
        <v>3.4450000000000001E-2</v>
      </c>
      <c r="K8" s="3">
        <v>1</v>
      </c>
      <c r="L8" s="5">
        <f t="shared" si="2"/>
        <v>3.0519647871084996</v>
      </c>
    </row>
    <row r="9" spans="1:12" x14ac:dyDescent="0.25">
      <c r="A9" s="3">
        <v>5</v>
      </c>
      <c r="B9" s="4">
        <v>1</v>
      </c>
      <c r="C9" s="4">
        <v>4.13</v>
      </c>
      <c r="D9" s="5">
        <v>4.1289999999999996</v>
      </c>
      <c r="E9" s="4">
        <v>5</v>
      </c>
      <c r="F9" s="5">
        <v>4.1319999999999997</v>
      </c>
      <c r="G9" s="4">
        <f t="shared" si="0"/>
        <v>0.87000000000000011</v>
      </c>
      <c r="H9" s="5">
        <f t="shared" si="1"/>
        <v>0.21070477113102451</v>
      </c>
      <c r="J9" s="3">
        <v>3.4450000000000001E-2</v>
      </c>
      <c r="K9" s="3">
        <v>1</v>
      </c>
      <c r="L9" s="5">
        <f t="shared" si="2"/>
        <v>3.0581243995794556</v>
      </c>
    </row>
    <row r="11" spans="1:12" x14ac:dyDescent="0.25">
      <c r="A11" s="2" t="s">
        <v>14</v>
      </c>
      <c r="B11" s="2"/>
      <c r="C11" s="2"/>
      <c r="D11" s="2"/>
      <c r="E11" s="2"/>
      <c r="F11" s="2"/>
      <c r="G11" s="2"/>
      <c r="H11" s="2"/>
      <c r="J11" s="1" t="s">
        <v>11</v>
      </c>
    </row>
    <row r="12" spans="1:12" x14ac:dyDescent="0.25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J12" s="1" t="s">
        <v>12</v>
      </c>
      <c r="K12" s="1" t="s">
        <v>16</v>
      </c>
      <c r="L12" s="1" t="s">
        <v>18</v>
      </c>
    </row>
    <row r="13" spans="1:12" x14ac:dyDescent="0.25">
      <c r="A13" s="1" t="s">
        <v>8</v>
      </c>
      <c r="B13" s="1" t="s">
        <v>9</v>
      </c>
      <c r="C13" s="1" t="s">
        <v>10</v>
      </c>
      <c r="D13" s="1" t="s">
        <v>8</v>
      </c>
      <c r="E13" s="1" t="s">
        <v>10</v>
      </c>
      <c r="F13" s="1" t="s">
        <v>8</v>
      </c>
      <c r="G13" s="1" t="s">
        <v>10</v>
      </c>
      <c r="H13" s="1" t="s">
        <v>9</v>
      </c>
      <c r="J13" s="1" t="s">
        <v>9</v>
      </c>
      <c r="K13" s="1" t="s">
        <v>17</v>
      </c>
      <c r="L13" s="1" t="s">
        <v>19</v>
      </c>
    </row>
    <row r="14" spans="1:12" x14ac:dyDescent="0.25">
      <c r="A14" s="3">
        <v>1</v>
      </c>
      <c r="B14" s="4">
        <v>5</v>
      </c>
      <c r="C14" s="4">
        <v>4.8899999999999997</v>
      </c>
      <c r="D14" s="5">
        <v>0.97499999999999998</v>
      </c>
      <c r="E14" s="4">
        <v>5</v>
      </c>
      <c r="F14" s="5">
        <v>0.97699999999999998</v>
      </c>
      <c r="G14" s="4">
        <f>E14-C14</f>
        <v>0.11000000000000032</v>
      </c>
      <c r="H14" s="5">
        <f>G14/D14</f>
        <v>0.11282051282051316</v>
      </c>
      <c r="J14" s="3">
        <v>3.4450000000000001E-2</v>
      </c>
      <c r="K14" s="3">
        <v>2</v>
      </c>
      <c r="L14" s="5">
        <f>((H14/2)/J14)*2</f>
        <v>3.2749060325257808</v>
      </c>
    </row>
    <row r="15" spans="1:12" x14ac:dyDescent="0.25">
      <c r="A15" s="3">
        <v>2</v>
      </c>
      <c r="B15" s="4">
        <v>2.5</v>
      </c>
      <c r="C15" s="4">
        <v>4.79</v>
      </c>
      <c r="D15" s="5">
        <v>1.915</v>
      </c>
      <c r="E15" s="4">
        <v>5</v>
      </c>
      <c r="F15" s="5">
        <v>1.917</v>
      </c>
      <c r="G15" s="4">
        <f t="shared" ref="G15:G18" si="3">E15-C15</f>
        <v>0.20999999999999996</v>
      </c>
      <c r="H15" s="5">
        <f t="shared" ref="H15:H18" si="4">G15/D15</f>
        <v>0.10966057441253262</v>
      </c>
      <c r="J15" s="3">
        <v>3.4450000000000001E-2</v>
      </c>
      <c r="K15" s="3">
        <v>2</v>
      </c>
      <c r="L15" s="5">
        <f t="shared" ref="L15:L18" si="5">((H15/2)/J15)*2</f>
        <v>3.1831806796090745</v>
      </c>
    </row>
    <row r="16" spans="1:12" x14ac:dyDescent="0.25">
      <c r="A16" s="3">
        <v>3</v>
      </c>
      <c r="B16" s="4">
        <v>1.67</v>
      </c>
      <c r="C16" s="4">
        <v>4.6900000000000004</v>
      </c>
      <c r="D16" s="5">
        <v>2.8069999999999999</v>
      </c>
      <c r="E16" s="4">
        <v>5</v>
      </c>
      <c r="F16" s="5">
        <v>2.8090000000000002</v>
      </c>
      <c r="G16" s="4">
        <f t="shared" si="3"/>
        <v>0.30999999999999961</v>
      </c>
      <c r="H16" s="5">
        <f t="shared" si="4"/>
        <v>0.11043819023868885</v>
      </c>
      <c r="J16" s="3">
        <v>3.4450000000000001E-2</v>
      </c>
      <c r="K16" s="3">
        <v>2</v>
      </c>
      <c r="L16" s="5">
        <f t="shared" si="5"/>
        <v>3.205752982255119</v>
      </c>
    </row>
    <row r="17" spans="1:12" x14ac:dyDescent="0.25">
      <c r="A17" s="3">
        <v>4</v>
      </c>
      <c r="B17" s="4">
        <v>1.25</v>
      </c>
      <c r="C17" s="4">
        <v>4.5999999999999996</v>
      </c>
      <c r="D17" s="5">
        <v>3.6789999999999998</v>
      </c>
      <c r="E17" s="4">
        <v>5</v>
      </c>
      <c r="F17" s="5">
        <v>3.681</v>
      </c>
      <c r="G17" s="4">
        <f t="shared" si="3"/>
        <v>0.40000000000000036</v>
      </c>
      <c r="H17" s="5">
        <f t="shared" si="4"/>
        <v>0.10872519706441978</v>
      </c>
      <c r="J17" s="3">
        <v>3.4450000000000001E-2</v>
      </c>
      <c r="K17" s="3">
        <v>2</v>
      </c>
      <c r="L17" s="5">
        <f t="shared" si="5"/>
        <v>3.1560289423634189</v>
      </c>
    </row>
    <row r="18" spans="1:12" x14ac:dyDescent="0.25">
      <c r="A18" s="3">
        <v>5</v>
      </c>
      <c r="B18" s="4">
        <v>1</v>
      </c>
      <c r="C18" s="4">
        <v>4.51</v>
      </c>
      <c r="D18" s="5">
        <v>4.5090000000000003</v>
      </c>
      <c r="E18" s="4">
        <v>5</v>
      </c>
      <c r="F18" s="5">
        <v>4.5119999999999996</v>
      </c>
      <c r="G18" s="4">
        <f t="shared" si="3"/>
        <v>0.49000000000000021</v>
      </c>
      <c r="H18" s="5">
        <f t="shared" si="4"/>
        <v>0.10867154579729434</v>
      </c>
      <c r="J18" s="3">
        <v>3.4450000000000001E-2</v>
      </c>
      <c r="K18" s="3">
        <v>2</v>
      </c>
      <c r="L18" s="5">
        <f t="shared" si="5"/>
        <v>3.1544715761188487</v>
      </c>
    </row>
    <row r="20" spans="1:12" x14ac:dyDescent="0.25">
      <c r="A20" s="2" t="s">
        <v>15</v>
      </c>
      <c r="B20" s="2"/>
      <c r="C20" s="2"/>
      <c r="D20" s="2"/>
      <c r="E20" s="2"/>
      <c r="F20" s="2"/>
      <c r="G20" s="2"/>
      <c r="H20" s="2"/>
      <c r="J20" s="1" t="s">
        <v>11</v>
      </c>
    </row>
    <row r="21" spans="1:12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J21" s="1" t="s">
        <v>12</v>
      </c>
      <c r="K21" s="1" t="s">
        <v>16</v>
      </c>
      <c r="L21" s="1" t="s">
        <v>18</v>
      </c>
    </row>
    <row r="22" spans="1:12" x14ac:dyDescent="0.25">
      <c r="A22" s="1" t="s">
        <v>8</v>
      </c>
      <c r="B22" s="1" t="s">
        <v>9</v>
      </c>
      <c r="C22" s="1" t="s">
        <v>10</v>
      </c>
      <c r="D22" s="1" t="s">
        <v>8</v>
      </c>
      <c r="E22" s="1" t="s">
        <v>10</v>
      </c>
      <c r="F22" s="1" t="s">
        <v>8</v>
      </c>
      <c r="G22" s="1" t="s">
        <v>10</v>
      </c>
      <c r="H22" s="1" t="s">
        <v>9</v>
      </c>
      <c r="J22" s="1" t="s">
        <v>9</v>
      </c>
      <c r="K22" s="1" t="s">
        <v>17</v>
      </c>
      <c r="L22" s="1" t="s">
        <v>19</v>
      </c>
    </row>
    <row r="23" spans="1:12" x14ac:dyDescent="0.25">
      <c r="A23" s="3">
        <v>1</v>
      </c>
      <c r="B23" s="4">
        <v>5</v>
      </c>
      <c r="C23" s="4">
        <v>4.92</v>
      </c>
      <c r="D23" s="5">
        <v>0.98099999999999998</v>
      </c>
      <c r="E23" s="4">
        <v>5</v>
      </c>
      <c r="F23" s="5">
        <v>0.98199999999999998</v>
      </c>
      <c r="G23" s="4">
        <f>E23-C23</f>
        <v>8.0000000000000071E-2</v>
      </c>
      <c r="H23" s="5">
        <f>G23/D23</f>
        <v>8.1549439347604558E-2</v>
      </c>
      <c r="J23" s="3">
        <v>3.4450000000000001E-2</v>
      </c>
      <c r="K23" s="3">
        <v>3</v>
      </c>
      <c r="L23" s="5">
        <f>((H23/2)/J23)*3</f>
        <v>3.5507738467752348</v>
      </c>
    </row>
    <row r="24" spans="1:12" x14ac:dyDescent="0.25">
      <c r="A24" s="3">
        <v>2</v>
      </c>
      <c r="B24" s="4">
        <v>2.5</v>
      </c>
      <c r="C24" s="4">
        <v>4.8499999999999996</v>
      </c>
      <c r="D24" s="5">
        <v>1.9379999999999999</v>
      </c>
      <c r="E24" s="4">
        <v>5</v>
      </c>
      <c r="F24" s="5">
        <v>1.94</v>
      </c>
      <c r="G24" s="4">
        <f t="shared" ref="G24:G27" si="6">E24-C24</f>
        <v>0.15000000000000036</v>
      </c>
      <c r="H24" s="5">
        <f t="shared" ref="H24:H27" si="7">G24/D24</f>
        <v>7.7399380804953746E-2</v>
      </c>
      <c r="J24" s="3">
        <v>3.4450000000000001E-2</v>
      </c>
      <c r="K24" s="3">
        <v>3</v>
      </c>
      <c r="L24" s="5">
        <f t="shared" ref="L24:L27" si="8">((H24/2)/J24)*3</f>
        <v>3.370074635919611</v>
      </c>
    </row>
    <row r="25" spans="1:12" x14ac:dyDescent="0.25">
      <c r="A25" s="3">
        <v>3</v>
      </c>
      <c r="B25" s="4">
        <v>1.67</v>
      </c>
      <c r="C25" s="4">
        <v>4.78</v>
      </c>
      <c r="D25" s="5">
        <v>2.86</v>
      </c>
      <c r="E25" s="4">
        <v>5</v>
      </c>
      <c r="F25" s="5">
        <v>2.8620000000000001</v>
      </c>
      <c r="G25" s="4">
        <f t="shared" si="6"/>
        <v>0.21999999999999975</v>
      </c>
      <c r="H25" s="5">
        <f t="shared" si="7"/>
        <v>7.6923076923076844E-2</v>
      </c>
      <c r="J25" s="3">
        <v>3.4450000000000001E-2</v>
      </c>
      <c r="K25" s="3">
        <v>3</v>
      </c>
      <c r="L25" s="5">
        <f t="shared" si="8"/>
        <v>3.3493357150831717</v>
      </c>
    </row>
    <row r="26" spans="1:12" x14ac:dyDescent="0.25">
      <c r="A26" s="3">
        <v>4</v>
      </c>
      <c r="B26" s="4">
        <v>1.25</v>
      </c>
      <c r="C26" s="4">
        <v>4.72</v>
      </c>
      <c r="D26" s="5">
        <v>3.774</v>
      </c>
      <c r="E26" s="4">
        <v>5</v>
      </c>
      <c r="F26" s="5">
        <v>3.7759999999999998</v>
      </c>
      <c r="G26" s="4">
        <f t="shared" si="6"/>
        <v>0.28000000000000025</v>
      </c>
      <c r="H26" s="5">
        <f t="shared" si="7"/>
        <v>7.419183889772131E-2</v>
      </c>
      <c r="J26" s="3">
        <v>3.4450000000000001E-2</v>
      </c>
      <c r="K26" s="3">
        <v>3</v>
      </c>
      <c r="L26" s="5">
        <f t="shared" si="8"/>
        <v>3.2304138852418571</v>
      </c>
    </row>
    <row r="27" spans="1:12" x14ac:dyDescent="0.25">
      <c r="A27" s="3">
        <v>5</v>
      </c>
      <c r="B27" s="4">
        <v>1</v>
      </c>
      <c r="C27" s="4">
        <v>4.66</v>
      </c>
      <c r="D27" s="5">
        <v>4.657</v>
      </c>
      <c r="E27" s="4">
        <v>5</v>
      </c>
      <c r="F27" s="5">
        <v>4.66</v>
      </c>
      <c r="G27" s="4">
        <f t="shared" si="6"/>
        <v>0.33999999999999986</v>
      </c>
      <c r="H27" s="5">
        <f t="shared" si="7"/>
        <v>7.3008374490015002E-2</v>
      </c>
      <c r="J27" s="3">
        <v>3.4450000000000001E-2</v>
      </c>
      <c r="K27" s="3">
        <v>3</v>
      </c>
      <c r="L27" s="5">
        <f t="shared" si="8"/>
        <v>3.1788842303344702</v>
      </c>
    </row>
  </sheetData>
  <mergeCells count="3">
    <mergeCell ref="A2:H2"/>
    <mergeCell ref="A11:H11"/>
    <mergeCell ref="A20:H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2015-01-28T15:15:05Z</dcterms:created>
  <dcterms:modified xsi:type="dcterms:W3CDTF">2015-01-28T17:35:41Z</dcterms:modified>
</cp:coreProperties>
</file>