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Sheet1!$A$1:$K$53</definedName>
  </definedNames>
  <calcPr calcId="145621"/>
</workbook>
</file>

<file path=xl/calcChain.xml><?xml version="1.0" encoding="utf-8"?>
<calcChain xmlns="http://schemas.openxmlformats.org/spreadsheetml/2006/main">
  <c r="I26" i="1" l="1"/>
  <c r="H25" i="1"/>
  <c r="G24" i="1"/>
  <c r="I23" i="1"/>
  <c r="H22" i="1"/>
  <c r="G21" i="1"/>
  <c r="I20" i="1"/>
  <c r="H19" i="1"/>
  <c r="G18" i="1"/>
  <c r="I17" i="1"/>
  <c r="H16" i="1"/>
  <c r="G15" i="1"/>
  <c r="I14" i="1"/>
  <c r="H13" i="1"/>
  <c r="G12" i="1"/>
  <c r="I11" i="1"/>
  <c r="H10" i="1"/>
  <c r="G9" i="1"/>
  <c r="I8" i="1"/>
  <c r="H7" i="1"/>
  <c r="G6" i="1"/>
  <c r="I5" i="1"/>
  <c r="H4" i="1"/>
  <c r="G3" i="1"/>
  <c r="F2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<sst xmlns="http://schemas.openxmlformats.org/spreadsheetml/2006/main" count="58" uniqueCount="43">
  <si>
    <t>Freq multiplier</t>
  </si>
  <si>
    <t>Galvo Frequency, Hz</t>
  </si>
  <si>
    <t>Calvo input amplitude, +/-, V</t>
  </si>
  <si>
    <t>Current at 24V, A</t>
  </si>
  <si>
    <t>Current at -24V, A</t>
  </si>
  <si>
    <t>Power, W</t>
  </si>
  <si>
    <t>Note</t>
  </si>
  <si>
    <t>Not full raster</t>
  </si>
  <si>
    <t>Full raster</t>
  </si>
  <si>
    <t>Raster reduced significantrly</t>
  </si>
  <si>
    <t>Raster reduced several degrees</t>
  </si>
  <si>
    <t>Raster ok</t>
  </si>
  <si>
    <t xml:space="preserve">Raster reduced slightly </t>
  </si>
  <si>
    <t>Stand-by current (0 V input to galvo)</t>
  </si>
  <si>
    <t>Power, W (2.5V)</t>
  </si>
  <si>
    <t>Power, W (5.0V)</t>
  </si>
  <si>
    <t>Power, W (10.0V)</t>
  </si>
  <si>
    <t>Raster reduced significantrly (almost 5V)</t>
  </si>
  <si>
    <t>Video file name</t>
  </si>
  <si>
    <t>T001</t>
  </si>
  <si>
    <t>T002</t>
  </si>
  <si>
    <t>T003</t>
  </si>
  <si>
    <t>T004</t>
  </si>
  <si>
    <t>T005</t>
  </si>
  <si>
    <t>T006</t>
  </si>
  <si>
    <t>T007</t>
  </si>
  <si>
    <t>T008</t>
  </si>
  <si>
    <t>T009</t>
  </si>
  <si>
    <t>T010</t>
  </si>
  <si>
    <t>T011</t>
  </si>
  <si>
    <t>T012</t>
  </si>
  <si>
    <t>T013</t>
  </si>
  <si>
    <t>T014</t>
  </si>
  <si>
    <t>T015</t>
  </si>
  <si>
    <t>T016</t>
  </si>
  <si>
    <t>T017</t>
  </si>
  <si>
    <t>T018</t>
  </si>
  <si>
    <t>T019</t>
  </si>
  <si>
    <t>T020</t>
  </si>
  <si>
    <t>T021</t>
  </si>
  <si>
    <t>T022</t>
  </si>
  <si>
    <t>T023</t>
  </si>
  <si>
    <t>T024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</si>
</sst>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165" fontId="0" fillId="0" borderId="0" xfId="0" applyNumberFormat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7" xfId="0" applyNumberFormat="1" applyBorder="1" applyAlignment="1">
      <alignment wrapText="1"/>
    </xf>
    <xf numFmtId="165" fontId="0" fillId="0" borderId="7" xfId="0" applyNumberFormat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165" fontId="0" fillId="0" borderId="0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164" fontId="0" fillId="0" borderId="7" xfId="0" applyNumberFormat="1" applyFill="1" applyBorder="1" applyAlignment="1">
      <alignment wrapText="1"/>
    </xf>
    <xf numFmtId="165" fontId="0" fillId="0" borderId="7" xfId="0" applyNumberFormat="1" applyFill="1" applyBorder="1" applyAlignment="1">
      <alignment wrapText="1"/>
    </xf>
    <xf numFmtId="0" fontId="0" fillId="0" borderId="9" xfId="0" applyBorder="1" applyAlignment="1">
      <alignment wrapText="1"/>
    </xf>
    <xf numFmtId="164" fontId="0" fillId="0" borderId="9" xfId="0" applyNumberFormat="1" applyBorder="1" applyAlignment="1">
      <alignment wrapText="1"/>
    </xf>
    <xf numFmtId="165" fontId="0" fillId="0" borderId="9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0" applyNumberFormat="1" applyBorder="1" applyAlignment="1">
      <alignment wrapText="1"/>
    </xf>
    <xf numFmtId="165" fontId="0" fillId="0" borderId="11" xfId="0" applyNumberFormat="1" applyBorder="1" applyAlignment="1">
      <alignment wrapText="1"/>
    </xf>
    <xf numFmtId="164" fontId="0" fillId="2" borderId="11" xfId="0" applyNumberFormat="1" applyFill="1" applyBorder="1" applyAlignment="1">
      <alignment wrapText="1"/>
    </xf>
    <xf numFmtId="0" fontId="0" fillId="0" borderId="12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164" fontId="0" fillId="2" borderId="10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5" xfId="0" applyNumberFormat="1" applyFill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8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165" fontId="0" fillId="0" borderId="14" xfId="0" applyNumberFormat="1" applyFill="1" applyBorder="1" applyAlignment="1">
      <alignment wrapText="1"/>
    </xf>
    <xf numFmtId="165" fontId="0" fillId="0" borderId="15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164" fontId="0" fillId="2" borderId="3" xfId="0" applyNumberFormat="1" applyFill="1" applyBorder="1" applyAlignment="1">
      <alignment wrapText="1"/>
    </xf>
    <xf numFmtId="165" fontId="0" fillId="0" borderId="9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165" fontId="0" fillId="0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Galvo full power</a:t>
            </a:r>
            <a:r>
              <a:rPr lang="en-US" baseline="0"/>
              <a:t> as function of frequence and input voltage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Power, W (2.5V)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Sheet1!$A$2:$A$26</c:f>
              <c:numCache>
                <c:formatCode>General</c:formatCode>
                <c:ptCount val="2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</c:numCache>
            </c:numRef>
          </c:xVal>
          <c:yVal>
            <c:numRef>
              <c:f>Sheet1!$G$2:$G$26</c:f>
              <c:numCache>
                <c:formatCode>0.0</c:formatCode>
                <c:ptCount val="25"/>
                <c:pt idx="1">
                  <c:v>9.4319999999999986</c:v>
                </c:pt>
                <c:pt idx="4">
                  <c:v>10.032</c:v>
                </c:pt>
                <c:pt idx="7">
                  <c:v>11.016</c:v>
                </c:pt>
                <c:pt idx="10">
                  <c:v>12.312000000000001</c:v>
                </c:pt>
                <c:pt idx="13">
                  <c:v>14.04</c:v>
                </c:pt>
                <c:pt idx="16">
                  <c:v>16.007999999999999</c:v>
                </c:pt>
                <c:pt idx="19">
                  <c:v>18.384</c:v>
                </c:pt>
                <c:pt idx="22">
                  <c:v>21.12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Power, W (5.0V)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Sheet1!$A$2:$A$26</c:f>
              <c:numCache>
                <c:formatCode>General</c:formatCode>
                <c:ptCount val="2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</c:numCache>
            </c:numRef>
          </c:xVal>
          <c:yVal>
            <c:numRef>
              <c:f>Sheet1!$H$2:$H$26</c:f>
              <c:numCache>
                <c:formatCode>0.0</c:formatCode>
                <c:ptCount val="25"/>
                <c:pt idx="2">
                  <c:v>9.8159999999999989</c:v>
                </c:pt>
                <c:pt idx="5">
                  <c:v>11.135999999999999</c:v>
                </c:pt>
                <c:pt idx="8">
                  <c:v>12.983999999999998</c:v>
                </c:pt>
                <c:pt idx="11">
                  <c:v>15.456</c:v>
                </c:pt>
                <c:pt idx="14">
                  <c:v>18.623999999999999</c:v>
                </c:pt>
                <c:pt idx="17">
                  <c:v>22.368000000000002</c:v>
                </c:pt>
                <c:pt idx="20">
                  <c:v>26.256</c:v>
                </c:pt>
                <c:pt idx="23">
                  <c:v>29.736000000000001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Power, W (10.0V)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Sheet1!$A$2:$A$26</c:f>
              <c:numCache>
                <c:formatCode>General</c:formatCode>
                <c:ptCount val="2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</c:numCache>
            </c:numRef>
          </c:xVal>
          <c:yVal>
            <c:numRef>
              <c:f>Sheet1!$I$2:$I$26</c:f>
              <c:numCache>
                <c:formatCode>0.0</c:formatCode>
                <c:ptCount val="25"/>
                <c:pt idx="3">
                  <c:v>10.68</c:v>
                </c:pt>
                <c:pt idx="6">
                  <c:v>13.271999999999998</c:v>
                </c:pt>
                <c:pt idx="9">
                  <c:v>16.872</c:v>
                </c:pt>
                <c:pt idx="12">
                  <c:v>20.736000000000001</c:v>
                </c:pt>
                <c:pt idx="15">
                  <c:v>23.832000000000001</c:v>
                </c:pt>
                <c:pt idx="18">
                  <c:v>26.759999999999998</c:v>
                </c:pt>
                <c:pt idx="21">
                  <c:v>29.951999999999998</c:v>
                </c:pt>
                <c:pt idx="24">
                  <c:v>33.311999999999998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06784"/>
        <c:axId val="76439936"/>
      </c:scatterChart>
      <c:valAx>
        <c:axId val="76406784"/>
        <c:scaling>
          <c:orientation val="minMax"/>
        </c:scaling>
        <c:delete val="0"/>
        <c:axPos val="b"/>
        <c:title>
          <c:tx>
            <c:strRef>
              <c:f>Sheet1!$A$1</c:f>
              <c:strCache>
                <c:ptCount val="1"/>
                <c:pt idx="0">
                  <c:v>Freq multiplier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6439936"/>
        <c:crosses val="autoZero"/>
        <c:crossBetween val="midCat"/>
      </c:valAx>
      <c:valAx>
        <c:axId val="76439936"/>
        <c:scaling>
          <c:orientation val="minMax"/>
        </c:scaling>
        <c:delete val="0"/>
        <c:axPos val="l"/>
        <c:majorGridlines/>
        <c:title>
          <c:tx>
            <c:strRef>
              <c:f>Sheet1!$F$1</c:f>
              <c:strCache>
                <c:ptCount val="1"/>
                <c:pt idx="0">
                  <c:v>Power, W</c:v>
                </c:pt>
              </c:strCache>
            </c:strRef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76406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</xdr:colOff>
      <xdr:row>27</xdr:row>
      <xdr:rowOff>14285</xdr:rowOff>
    </xdr:from>
    <xdr:to>
      <xdr:col>10</xdr:col>
      <xdr:colOff>590550</xdr:colOff>
      <xdr:row>52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Layout" zoomScaleNormal="100" workbookViewId="0">
      <selection activeCell="A53" sqref="A53"/>
    </sheetView>
  </sheetViews>
  <sheetFormatPr defaultColWidth="10.7109375" defaultRowHeight="15" x14ac:dyDescent="0.25"/>
  <cols>
    <col min="1" max="1" width="9.7109375" style="1" customWidth="1"/>
    <col min="2" max="2" width="10.7109375" style="1"/>
    <col min="3" max="3" width="10.7109375" style="2"/>
    <col min="4" max="5" width="9.140625" style="3" customWidth="1"/>
    <col min="6" max="6" width="10.7109375" style="2" customWidth="1"/>
    <col min="7" max="7" width="9" style="2" customWidth="1"/>
    <col min="8" max="8" width="8.85546875" style="2" customWidth="1"/>
    <col min="9" max="9" width="8.5703125" style="2" customWidth="1"/>
    <col min="10" max="10" width="38.7109375" style="1" customWidth="1"/>
    <col min="11" max="11" width="9.140625" style="3" customWidth="1"/>
    <col min="12" max="16384" width="10.7109375" style="1"/>
  </cols>
  <sheetData>
    <row r="1" spans="1:11" ht="60" x14ac:dyDescent="0.25">
      <c r="A1" s="33" t="s">
        <v>0</v>
      </c>
      <c r="B1" s="33" t="s">
        <v>1</v>
      </c>
      <c r="C1" s="34" t="s">
        <v>2</v>
      </c>
      <c r="D1" s="35" t="s">
        <v>3</v>
      </c>
      <c r="E1" s="42" t="s">
        <v>4</v>
      </c>
      <c r="F1" s="51" t="s">
        <v>5</v>
      </c>
      <c r="G1" s="34" t="s">
        <v>14</v>
      </c>
      <c r="H1" s="34" t="s">
        <v>15</v>
      </c>
      <c r="I1" s="34" t="s">
        <v>16</v>
      </c>
      <c r="J1" s="43" t="s">
        <v>6</v>
      </c>
      <c r="K1" s="35" t="s">
        <v>18</v>
      </c>
    </row>
    <row r="2" spans="1:11" x14ac:dyDescent="0.25">
      <c r="A2" s="36"/>
      <c r="B2" s="37"/>
      <c r="C2" s="38">
        <v>0</v>
      </c>
      <c r="D2" s="39">
        <v>0.21199999999999999</v>
      </c>
      <c r="E2" s="39">
        <v>-0.16900000000000001</v>
      </c>
      <c r="F2" s="44">
        <f>D2*24-E2*24</f>
        <v>9.1440000000000001</v>
      </c>
      <c r="G2" s="44"/>
      <c r="H2" s="40"/>
      <c r="I2" s="45"/>
      <c r="J2" s="41" t="s">
        <v>13</v>
      </c>
      <c r="K2" s="52"/>
    </row>
    <row r="3" spans="1:11" x14ac:dyDescent="0.25">
      <c r="A3" s="25">
        <v>1</v>
      </c>
      <c r="B3" s="26">
        <v>60.1</v>
      </c>
      <c r="C3" s="27">
        <v>2.5</v>
      </c>
      <c r="D3" s="28">
        <v>0.218</v>
      </c>
      <c r="E3" s="28">
        <v>-0.17499999999999999</v>
      </c>
      <c r="F3" s="46">
        <f>D3*24-E3*24</f>
        <v>9.4319999999999986</v>
      </c>
      <c r="G3" s="46">
        <f>F3</f>
        <v>9.4319999999999986</v>
      </c>
      <c r="H3" s="13"/>
      <c r="I3" s="47"/>
      <c r="J3" s="22" t="s">
        <v>8</v>
      </c>
      <c r="K3" s="53" t="s">
        <v>19</v>
      </c>
    </row>
    <row r="4" spans="1:11" x14ac:dyDescent="0.25">
      <c r="A4" s="25">
        <v>1</v>
      </c>
      <c r="B4" s="26">
        <v>60.1</v>
      </c>
      <c r="C4" s="27">
        <v>5</v>
      </c>
      <c r="D4" s="28">
        <v>0.22600000000000001</v>
      </c>
      <c r="E4" s="28">
        <v>-0.183</v>
      </c>
      <c r="F4" s="46">
        <f t="shared" ref="F4:F26" si="0">D4*24-E4*24</f>
        <v>9.8159999999999989</v>
      </c>
      <c r="G4" s="46"/>
      <c r="H4" s="13">
        <f>F4</f>
        <v>9.8159999999999989</v>
      </c>
      <c r="I4" s="47"/>
      <c r="J4" s="22"/>
      <c r="K4" s="53" t="s">
        <v>20</v>
      </c>
    </row>
    <row r="5" spans="1:11" x14ac:dyDescent="0.25">
      <c r="A5" s="25">
        <v>1</v>
      </c>
      <c r="B5" s="26">
        <v>60.1</v>
      </c>
      <c r="C5" s="27">
        <v>10</v>
      </c>
      <c r="D5" s="28">
        <v>0.24399999999999999</v>
      </c>
      <c r="E5" s="28">
        <v>-0.20100000000000001</v>
      </c>
      <c r="F5" s="46">
        <f t="shared" si="0"/>
        <v>10.68</v>
      </c>
      <c r="G5" s="46"/>
      <c r="H5" s="13"/>
      <c r="I5" s="47">
        <f>F5</f>
        <v>10.68</v>
      </c>
      <c r="J5" s="22"/>
      <c r="K5" s="53" t="s">
        <v>21</v>
      </c>
    </row>
    <row r="6" spans="1:11" x14ac:dyDescent="0.25">
      <c r="A6" s="4">
        <v>2</v>
      </c>
      <c r="B6" s="5">
        <v>120.1</v>
      </c>
      <c r="C6" s="6">
        <v>2.5</v>
      </c>
      <c r="D6" s="7">
        <v>0.23</v>
      </c>
      <c r="E6" s="7">
        <v>-0.188</v>
      </c>
      <c r="F6" s="50">
        <f t="shared" si="0"/>
        <v>10.032</v>
      </c>
      <c r="G6" s="50">
        <f t="shared" ref="G6" si="1">F6</f>
        <v>10.032</v>
      </c>
      <c r="H6" s="55"/>
      <c r="I6" s="56"/>
      <c r="J6" s="8" t="s">
        <v>8</v>
      </c>
      <c r="K6" s="57" t="s">
        <v>22</v>
      </c>
    </row>
    <row r="7" spans="1:11" x14ac:dyDescent="0.25">
      <c r="A7" s="9">
        <v>2</v>
      </c>
      <c r="B7" s="10">
        <v>120.1</v>
      </c>
      <c r="C7" s="11">
        <v>5</v>
      </c>
      <c r="D7" s="12">
        <v>0.253</v>
      </c>
      <c r="E7" s="12">
        <v>-0.21099999999999999</v>
      </c>
      <c r="F7" s="46">
        <f t="shared" si="0"/>
        <v>11.135999999999999</v>
      </c>
      <c r="G7" s="46"/>
      <c r="H7" s="13">
        <f t="shared" ref="H7" si="2">F7</f>
        <v>11.135999999999999</v>
      </c>
      <c r="I7" s="47"/>
      <c r="J7" s="22" t="s">
        <v>11</v>
      </c>
      <c r="K7" s="53" t="s">
        <v>23</v>
      </c>
    </row>
    <row r="8" spans="1:11" x14ac:dyDescent="0.25">
      <c r="A8" s="15">
        <v>2</v>
      </c>
      <c r="B8" s="16">
        <v>120.1</v>
      </c>
      <c r="C8" s="17">
        <v>10</v>
      </c>
      <c r="D8" s="18">
        <v>0.29799999999999999</v>
      </c>
      <c r="E8" s="18">
        <v>-0.255</v>
      </c>
      <c r="F8" s="48">
        <f t="shared" si="0"/>
        <v>13.271999999999998</v>
      </c>
      <c r="G8" s="48"/>
      <c r="H8" s="19"/>
      <c r="I8" s="49">
        <f t="shared" ref="I8" si="3">F8</f>
        <v>13.271999999999998</v>
      </c>
      <c r="J8" s="24" t="s">
        <v>11</v>
      </c>
      <c r="K8" s="54" t="s">
        <v>24</v>
      </c>
    </row>
    <row r="9" spans="1:11" x14ac:dyDescent="0.25">
      <c r="A9" s="9">
        <v>3</v>
      </c>
      <c r="B9" s="10">
        <v>180.1</v>
      </c>
      <c r="C9" s="11">
        <v>2.5</v>
      </c>
      <c r="D9" s="12">
        <v>0.251</v>
      </c>
      <c r="E9" s="12">
        <v>-0.20799999999999999</v>
      </c>
      <c r="F9" s="46">
        <f t="shared" si="0"/>
        <v>11.016</v>
      </c>
      <c r="G9" s="46">
        <f t="shared" ref="G9" si="4">F9</f>
        <v>11.016</v>
      </c>
      <c r="H9" s="13"/>
      <c r="I9" s="47"/>
      <c r="J9" s="22" t="s">
        <v>8</v>
      </c>
      <c r="K9" s="53" t="s">
        <v>25</v>
      </c>
    </row>
    <row r="10" spans="1:11" x14ac:dyDescent="0.25">
      <c r="A10" s="9">
        <v>3</v>
      </c>
      <c r="B10" s="10">
        <v>180.1</v>
      </c>
      <c r="C10" s="11">
        <v>5</v>
      </c>
      <c r="D10" s="12">
        <v>0.29199999999999998</v>
      </c>
      <c r="E10" s="12">
        <v>-0.249</v>
      </c>
      <c r="F10" s="46">
        <f t="shared" si="0"/>
        <v>12.983999999999998</v>
      </c>
      <c r="G10" s="46"/>
      <c r="H10" s="13">
        <f t="shared" ref="H10" si="5">F10</f>
        <v>12.983999999999998</v>
      </c>
      <c r="I10" s="47"/>
      <c r="J10" s="22" t="s">
        <v>11</v>
      </c>
      <c r="K10" s="53" t="s">
        <v>26</v>
      </c>
    </row>
    <row r="11" spans="1:11" x14ac:dyDescent="0.25">
      <c r="A11" s="9">
        <v>3</v>
      </c>
      <c r="B11" s="10">
        <v>180.1</v>
      </c>
      <c r="C11" s="11">
        <v>10</v>
      </c>
      <c r="D11" s="12">
        <v>0.373</v>
      </c>
      <c r="E11" s="12">
        <v>-0.33</v>
      </c>
      <c r="F11" s="46">
        <f t="shared" si="0"/>
        <v>16.872</v>
      </c>
      <c r="G11" s="46"/>
      <c r="H11" s="13"/>
      <c r="I11" s="47">
        <f t="shared" ref="I11" si="6">F11</f>
        <v>16.872</v>
      </c>
      <c r="J11" s="22" t="s">
        <v>11</v>
      </c>
      <c r="K11" s="53" t="s">
        <v>27</v>
      </c>
    </row>
    <row r="12" spans="1:11" x14ac:dyDescent="0.25">
      <c r="A12" s="4">
        <v>4</v>
      </c>
      <c r="B12" s="5">
        <v>240.1</v>
      </c>
      <c r="C12" s="6">
        <v>2.5</v>
      </c>
      <c r="D12" s="7">
        <v>0.27800000000000002</v>
      </c>
      <c r="E12" s="7">
        <v>-0.23499999999999999</v>
      </c>
      <c r="F12" s="50">
        <f t="shared" si="0"/>
        <v>12.312000000000001</v>
      </c>
      <c r="G12" s="50">
        <f t="shared" ref="G12" si="7">F12</f>
        <v>12.312000000000001</v>
      </c>
      <c r="H12" s="55"/>
      <c r="I12" s="56"/>
      <c r="J12" s="8" t="s">
        <v>8</v>
      </c>
      <c r="K12" s="57" t="s">
        <v>28</v>
      </c>
    </row>
    <row r="13" spans="1:11" x14ac:dyDescent="0.25">
      <c r="A13" s="9">
        <v>4</v>
      </c>
      <c r="B13" s="10">
        <v>240.1</v>
      </c>
      <c r="C13" s="11">
        <v>5</v>
      </c>
      <c r="D13" s="12">
        <v>0.34399999999999997</v>
      </c>
      <c r="E13" s="12">
        <v>-0.3</v>
      </c>
      <c r="F13" s="46">
        <f t="shared" si="0"/>
        <v>15.456</v>
      </c>
      <c r="G13" s="46"/>
      <c r="H13" s="13">
        <f t="shared" ref="H13" si="8">F13</f>
        <v>15.456</v>
      </c>
      <c r="I13" s="47"/>
      <c r="J13" s="22" t="s">
        <v>11</v>
      </c>
      <c r="K13" s="53" t="s">
        <v>29</v>
      </c>
    </row>
    <row r="14" spans="1:11" x14ac:dyDescent="0.25">
      <c r="A14" s="15">
        <v>4</v>
      </c>
      <c r="B14" s="16">
        <v>240.1</v>
      </c>
      <c r="C14" s="17">
        <v>10</v>
      </c>
      <c r="D14" s="18">
        <v>0.45400000000000001</v>
      </c>
      <c r="E14" s="18">
        <v>-0.41</v>
      </c>
      <c r="F14" s="48">
        <f t="shared" si="0"/>
        <v>20.736000000000001</v>
      </c>
      <c r="G14" s="48"/>
      <c r="H14" s="19"/>
      <c r="I14" s="49">
        <f t="shared" ref="I14" si="9">F14</f>
        <v>20.736000000000001</v>
      </c>
      <c r="J14" s="23" t="s">
        <v>12</v>
      </c>
      <c r="K14" s="54" t="s">
        <v>30</v>
      </c>
    </row>
    <row r="15" spans="1:11" x14ac:dyDescent="0.25">
      <c r="A15" s="9">
        <v>5</v>
      </c>
      <c r="B15" s="10">
        <v>300.10000000000002</v>
      </c>
      <c r="C15" s="11">
        <v>2.5</v>
      </c>
      <c r="D15" s="12">
        <v>0.314</v>
      </c>
      <c r="E15" s="12">
        <v>-0.27100000000000002</v>
      </c>
      <c r="F15" s="46">
        <f t="shared" si="0"/>
        <v>14.04</v>
      </c>
      <c r="G15" s="46">
        <f t="shared" ref="G15" si="10">F15</f>
        <v>14.04</v>
      </c>
      <c r="H15" s="13"/>
      <c r="I15" s="47"/>
      <c r="J15" s="22" t="s">
        <v>8</v>
      </c>
      <c r="K15" s="53" t="s">
        <v>31</v>
      </c>
    </row>
    <row r="16" spans="1:11" x14ac:dyDescent="0.25">
      <c r="A16" s="9">
        <v>5</v>
      </c>
      <c r="B16" s="10">
        <v>300.10000000000002</v>
      </c>
      <c r="C16" s="11">
        <v>5</v>
      </c>
      <c r="D16" s="12">
        <v>0.41</v>
      </c>
      <c r="E16" s="12">
        <v>-0.36599999999999999</v>
      </c>
      <c r="F16" s="46">
        <f t="shared" si="0"/>
        <v>18.623999999999999</v>
      </c>
      <c r="G16" s="46"/>
      <c r="H16" s="13">
        <f t="shared" ref="H16" si="11">F16</f>
        <v>18.623999999999999</v>
      </c>
      <c r="I16" s="47"/>
      <c r="J16" s="22" t="s">
        <v>11</v>
      </c>
      <c r="K16" s="53" t="s">
        <v>32</v>
      </c>
    </row>
    <row r="17" spans="1:11" x14ac:dyDescent="0.25">
      <c r="A17" s="9">
        <v>5</v>
      </c>
      <c r="B17" s="10">
        <v>300.10000000000002</v>
      </c>
      <c r="C17" s="11">
        <v>10</v>
      </c>
      <c r="D17" s="12">
        <v>0.51800000000000002</v>
      </c>
      <c r="E17" s="12">
        <v>-0.47499999999999998</v>
      </c>
      <c r="F17" s="46">
        <f t="shared" si="0"/>
        <v>23.832000000000001</v>
      </c>
      <c r="G17" s="46"/>
      <c r="H17" s="13"/>
      <c r="I17" s="47">
        <f t="shared" ref="I17" si="12">F17</f>
        <v>23.832000000000001</v>
      </c>
      <c r="J17" s="21" t="s">
        <v>12</v>
      </c>
      <c r="K17" s="53" t="s">
        <v>33</v>
      </c>
    </row>
    <row r="18" spans="1:11" x14ac:dyDescent="0.25">
      <c r="A18" s="58">
        <v>6</v>
      </c>
      <c r="B18" s="59">
        <v>360.1</v>
      </c>
      <c r="C18" s="60">
        <v>2.5</v>
      </c>
      <c r="D18" s="61">
        <v>0.35499999999999998</v>
      </c>
      <c r="E18" s="61">
        <v>-0.312</v>
      </c>
      <c r="F18" s="50">
        <f t="shared" si="0"/>
        <v>16.007999999999999</v>
      </c>
      <c r="G18" s="50">
        <f t="shared" ref="G18" si="13">F18</f>
        <v>16.007999999999999</v>
      </c>
      <c r="H18" s="55"/>
      <c r="I18" s="56"/>
      <c r="J18" s="8" t="s">
        <v>8</v>
      </c>
      <c r="K18" s="57" t="s">
        <v>34</v>
      </c>
    </row>
    <row r="19" spans="1:11" x14ac:dyDescent="0.25">
      <c r="A19" s="25">
        <v>6</v>
      </c>
      <c r="B19" s="26">
        <v>360.1</v>
      </c>
      <c r="C19" s="27">
        <v>5</v>
      </c>
      <c r="D19" s="28">
        <v>0.48799999999999999</v>
      </c>
      <c r="E19" s="28">
        <v>-0.44400000000000001</v>
      </c>
      <c r="F19" s="46">
        <f t="shared" si="0"/>
        <v>22.368000000000002</v>
      </c>
      <c r="G19" s="46"/>
      <c r="H19" s="13">
        <f t="shared" ref="H19" si="14">F19</f>
        <v>22.368000000000002</v>
      </c>
      <c r="I19" s="47"/>
      <c r="J19" s="22" t="s">
        <v>11</v>
      </c>
      <c r="K19" s="53" t="s">
        <v>35</v>
      </c>
    </row>
    <row r="20" spans="1:11" x14ac:dyDescent="0.25">
      <c r="A20" s="29">
        <v>6</v>
      </c>
      <c r="B20" s="30">
        <v>360.1</v>
      </c>
      <c r="C20" s="31">
        <v>10</v>
      </c>
      <c r="D20" s="32">
        <v>0.57899999999999996</v>
      </c>
      <c r="E20" s="32">
        <v>-0.53600000000000003</v>
      </c>
      <c r="F20" s="48">
        <f t="shared" si="0"/>
        <v>26.759999999999998</v>
      </c>
      <c r="G20" s="48"/>
      <c r="H20" s="19"/>
      <c r="I20" s="49">
        <f t="shared" ref="I20" si="15">F20</f>
        <v>26.759999999999998</v>
      </c>
      <c r="J20" s="20" t="s">
        <v>9</v>
      </c>
      <c r="K20" s="54" t="s">
        <v>36</v>
      </c>
    </row>
    <row r="21" spans="1:11" x14ac:dyDescent="0.25">
      <c r="A21" s="9">
        <v>7</v>
      </c>
      <c r="B21" s="10">
        <v>420.1</v>
      </c>
      <c r="C21" s="11">
        <v>2.5</v>
      </c>
      <c r="D21" s="12">
        <v>0.40500000000000003</v>
      </c>
      <c r="E21" s="12">
        <v>-0.36099999999999999</v>
      </c>
      <c r="F21" s="46">
        <f t="shared" si="0"/>
        <v>18.384</v>
      </c>
      <c r="G21" s="46">
        <f t="shared" ref="G21" si="16">F21</f>
        <v>18.384</v>
      </c>
      <c r="H21" s="13"/>
      <c r="I21" s="47"/>
      <c r="J21" s="22" t="s">
        <v>8</v>
      </c>
      <c r="K21" s="53" t="s">
        <v>37</v>
      </c>
    </row>
    <row r="22" spans="1:11" x14ac:dyDescent="0.25">
      <c r="A22" s="9">
        <v>7</v>
      </c>
      <c r="B22" s="10">
        <v>420.1</v>
      </c>
      <c r="C22" s="11">
        <v>5</v>
      </c>
      <c r="D22" s="12">
        <v>0.56899999999999995</v>
      </c>
      <c r="E22" s="12">
        <v>-0.52500000000000002</v>
      </c>
      <c r="F22" s="46">
        <f t="shared" si="0"/>
        <v>26.256</v>
      </c>
      <c r="G22" s="46"/>
      <c r="H22" s="13">
        <f t="shared" ref="H22" si="17">F22</f>
        <v>26.256</v>
      </c>
      <c r="I22" s="47"/>
      <c r="J22" s="21" t="s">
        <v>10</v>
      </c>
      <c r="K22" s="53" t="s">
        <v>38</v>
      </c>
    </row>
    <row r="23" spans="1:11" x14ac:dyDescent="0.25">
      <c r="A23" s="9">
        <v>7</v>
      </c>
      <c r="B23" s="10">
        <v>420.1</v>
      </c>
      <c r="C23" s="11">
        <v>10</v>
      </c>
      <c r="D23" s="12">
        <v>0.64500000000000002</v>
      </c>
      <c r="E23" s="12">
        <v>-0.60299999999999998</v>
      </c>
      <c r="F23" s="46">
        <f t="shared" si="0"/>
        <v>29.951999999999998</v>
      </c>
      <c r="G23" s="46"/>
      <c r="H23" s="13"/>
      <c r="I23" s="47">
        <f t="shared" ref="I23" si="18">F23</f>
        <v>29.951999999999998</v>
      </c>
      <c r="J23" s="14" t="s">
        <v>9</v>
      </c>
      <c r="K23" s="53" t="s">
        <v>39</v>
      </c>
    </row>
    <row r="24" spans="1:11" x14ac:dyDescent="0.25">
      <c r="A24" s="4">
        <v>8</v>
      </c>
      <c r="B24" s="5">
        <v>480.1</v>
      </c>
      <c r="C24" s="6">
        <v>2.5</v>
      </c>
      <c r="D24" s="7">
        <v>0.46200000000000002</v>
      </c>
      <c r="E24" s="7">
        <v>-0.41799999999999998</v>
      </c>
      <c r="F24" s="50">
        <f t="shared" si="0"/>
        <v>21.12</v>
      </c>
      <c r="G24" s="50">
        <f t="shared" ref="G24" si="19">F24</f>
        <v>21.12</v>
      </c>
      <c r="H24" s="55"/>
      <c r="I24" s="56"/>
      <c r="J24" s="8" t="s">
        <v>8</v>
      </c>
      <c r="K24" s="57" t="s">
        <v>40</v>
      </c>
    </row>
    <row r="25" spans="1:11" x14ac:dyDescent="0.25">
      <c r="A25" s="9">
        <v>8</v>
      </c>
      <c r="B25" s="10">
        <v>480.1</v>
      </c>
      <c r="C25" s="11">
        <v>5</v>
      </c>
      <c r="D25" s="12">
        <v>0.64200000000000002</v>
      </c>
      <c r="E25" s="12">
        <v>-0.59699999999999998</v>
      </c>
      <c r="F25" s="46">
        <f t="shared" si="0"/>
        <v>29.736000000000001</v>
      </c>
      <c r="G25" s="46"/>
      <c r="H25" s="13">
        <f t="shared" ref="H25" si="20">F25</f>
        <v>29.736000000000001</v>
      </c>
      <c r="I25" s="47"/>
      <c r="J25" s="14" t="s">
        <v>7</v>
      </c>
      <c r="K25" s="53" t="s">
        <v>41</v>
      </c>
    </row>
    <row r="26" spans="1:11" x14ac:dyDescent="0.25">
      <c r="A26" s="15">
        <v>8</v>
      </c>
      <c r="B26" s="16">
        <v>480.1</v>
      </c>
      <c r="C26" s="17">
        <v>10</v>
      </c>
      <c r="D26" s="18">
        <v>0.71599999999999997</v>
      </c>
      <c r="E26" s="18">
        <v>-0.67200000000000004</v>
      </c>
      <c r="F26" s="48">
        <f t="shared" si="0"/>
        <v>33.311999999999998</v>
      </c>
      <c r="G26" s="48"/>
      <c r="H26" s="19"/>
      <c r="I26" s="49">
        <f t="shared" ref="I26" si="21">F26</f>
        <v>33.311999999999998</v>
      </c>
      <c r="J26" s="20" t="s">
        <v>17</v>
      </c>
      <c r="K26" s="54" t="s">
        <v>42</v>
      </c>
    </row>
  </sheetData>
  <pageMargins left="0.25" right="0.25" top="0.75" bottom="0.75" header="0.3" footer="0.3"/>
  <pageSetup scale="76" orientation="portrait" r:id="rId1"/>
  <headerFooter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2017-09-07T20:58:45Z</dcterms:modified>
</cp:coreProperties>
</file>