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480" windowHeight="8070"/>
  </bookViews>
  <sheets>
    <sheet name="Running" sheetId="1" r:id="rId1"/>
    <sheet name="Startup" sheetId="2" r:id="rId2"/>
  </sheets>
  <calcPr calcId="145621"/>
</workbook>
</file>

<file path=xl/calcChain.xml><?xml version="1.0" encoding="utf-8"?>
<calcChain xmlns="http://schemas.openxmlformats.org/spreadsheetml/2006/main">
  <c r="D6" i="1" l="1"/>
  <c r="D5" i="1"/>
  <c r="D3" i="1" l="1"/>
</calcChain>
</file>

<file path=xl/sharedStrings.xml><?xml version="1.0" encoding="utf-8"?>
<sst xmlns="http://schemas.openxmlformats.org/spreadsheetml/2006/main" count="47" uniqueCount="46">
  <si>
    <t>Year for budget</t>
  </si>
  <si>
    <t>Number of staff</t>
  </si>
  <si>
    <t>Ship name</t>
  </si>
  <si>
    <t>Sea days per year</t>
  </si>
  <si>
    <t xml:space="preserve">Permanent infrastructure at sea (moorings, cables) </t>
  </si>
  <si>
    <t>Ship daily cost</t>
  </si>
  <si>
    <t>Ship total cost</t>
  </si>
  <si>
    <t>Number of PIs</t>
  </si>
  <si>
    <t>Total spent on personnel (salaries, fringe)</t>
  </si>
  <si>
    <t>Overhead rate</t>
  </si>
  <si>
    <t>In kind support</t>
  </si>
  <si>
    <t>Average funding cycle</t>
  </si>
  <si>
    <t>Top funder</t>
  </si>
  <si>
    <t>Second funder</t>
  </si>
  <si>
    <t>Third funder</t>
  </si>
  <si>
    <t>Top funder amount</t>
  </si>
  <si>
    <t>Second funder amount</t>
  </si>
  <si>
    <t>Third funder amount</t>
  </si>
  <si>
    <t>Overhead total</t>
  </si>
  <si>
    <t>Maintenance costs (non-sea-time)</t>
  </si>
  <si>
    <t>OOI</t>
  </si>
  <si>
    <t>ACO</t>
  </si>
  <si>
    <t>MBARI (Station M, M1)</t>
  </si>
  <si>
    <t>BATS</t>
  </si>
  <si>
    <t>HOT</t>
  </si>
  <si>
    <t>CCE</t>
  </si>
  <si>
    <t>PAP</t>
  </si>
  <si>
    <t>CalCOFI</t>
  </si>
  <si>
    <t>Info source</t>
  </si>
  <si>
    <t>Ken</t>
  </si>
  <si>
    <t>Witze 2013</t>
  </si>
  <si>
    <t>Project operations and maintenance</t>
  </si>
  <si>
    <t>Operations and maintenance</t>
  </si>
  <si>
    <t>avg 2013-2015</t>
  </si>
  <si>
    <t>NOTES</t>
  </si>
  <si>
    <t>http://www.nsf.gov/awardsearch/showAward?AWD_ID=0752366; http://www.nsf.gov/awardsearch/showAward?AWD_ID=1258836&amp;HistoricalAwards=false; http://www.nsf.gov/awardsearch/showAward?AWD_ID=1216789&amp;HistoricalAwards=false</t>
  </si>
  <si>
    <t>Avg 2008-2013 operations, 2 yr ship time)</t>
  </si>
  <si>
    <t>ftp://128.171.151.230/bhowe/outgoing/ACO_proposal/20110815_NSF_ACO_1/ACO_O&amp;M_NSF_20120131_Howe.pdf; http://www.nsf.gov/awardsearch/showAward?AWD_ID=1239637&amp;HistoricalAwards=false</t>
  </si>
  <si>
    <t>Avg Sept 2009-Sept 2013</t>
  </si>
  <si>
    <t>http://www.nsf.gov/awardsearch/showAward?AWD_ID=0926766&amp;HistoricalAwards=false; current: http://www.nsf.gov/awardsearch/showAward?AWD_ID=1260164&amp;HistoricalAwards=false</t>
  </si>
  <si>
    <t>NSF</t>
  </si>
  <si>
    <t>NSF- does not include ship time, equipment upgrade costs</t>
  </si>
  <si>
    <t>give me your budgets- what you spend on time series only</t>
  </si>
  <si>
    <t>Packard</t>
  </si>
  <si>
    <t>2013?</t>
  </si>
  <si>
    <t>NSF- for all sites?  That one site?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</si>
</sst>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3" fontId="0" fillId="0" borderId="0" xfId="0" applyNumberFormat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sf.gov/awardsearch/showAward?AWD_ID=0926766&amp;HistoricalAwards=false" TargetMode="External"/><Relationship Id="rId2" Type="http://schemas.openxmlformats.org/officeDocument/2006/relationships/hyperlink" Target="http://www.nsf.gov/awardsearch/showAward?AWD_ID=0752366" TargetMode="External"/><Relationship Id="rId1" Type="http://schemas.openxmlformats.org/officeDocument/2006/relationships/hyperlink" Target="ftp://128.171.151.230/bhowe/outgoing/ACO_proposal/20110815_NSF_ACO_1/ACO_O&amp;M_NSF_20120131_Howe.pdf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E9" sqref="E9"/>
    </sheetView>
  </sheetViews>
  <sheetFormatPr defaultRowHeight="15" x14ac:dyDescent="0.25"/>
  <cols>
    <col min="1" max="3" width="17.42578125" customWidth="1"/>
    <col min="4" max="4" width="17.42578125" style="2" customWidth="1"/>
    <col min="5" max="24" width="17.42578125" customWidth="1"/>
  </cols>
  <sheetData>
    <row r="1" spans="1:24" x14ac:dyDescent="0.25">
      <c r="A1" t="s">
        <v>31</v>
      </c>
      <c r="B1" t="s">
        <v>28</v>
      </c>
      <c r="C1" t="s">
        <v>0</v>
      </c>
      <c r="D1" s="2" t="s">
        <v>32</v>
      </c>
      <c r="E1" t="s">
        <v>34</v>
      </c>
      <c r="F1" t="s">
        <v>1</v>
      </c>
      <c r="G1" t="s">
        <v>7</v>
      </c>
      <c r="H1" t="s">
        <v>8</v>
      </c>
      <c r="I1" t="s">
        <v>2</v>
      </c>
      <c r="J1" t="s">
        <v>5</v>
      </c>
      <c r="K1" t="s">
        <v>3</v>
      </c>
      <c r="L1" t="s">
        <v>6</v>
      </c>
      <c r="M1" t="s">
        <v>4</v>
      </c>
      <c r="N1" t="s">
        <v>19</v>
      </c>
      <c r="O1" t="s">
        <v>9</v>
      </c>
      <c r="P1" t="s">
        <v>18</v>
      </c>
      <c r="Q1" t="s">
        <v>10</v>
      </c>
      <c r="R1" t="s">
        <v>11</v>
      </c>
      <c r="S1" t="s">
        <v>12</v>
      </c>
      <c r="T1" t="s">
        <v>15</v>
      </c>
      <c r="U1" t="s">
        <v>13</v>
      </c>
      <c r="V1" t="s">
        <v>16</v>
      </c>
      <c r="W1" t="s">
        <v>14</v>
      </c>
      <c r="X1" t="s">
        <v>17</v>
      </c>
    </row>
    <row r="2" spans="1:24" x14ac:dyDescent="0.25">
      <c r="A2" t="s">
        <v>20</v>
      </c>
      <c r="B2" t="s">
        <v>30</v>
      </c>
      <c r="C2" t="s">
        <v>44</v>
      </c>
      <c r="D2" s="2">
        <v>55000000</v>
      </c>
      <c r="E2" t="s">
        <v>45</v>
      </c>
    </row>
    <row r="3" spans="1:24" x14ac:dyDescent="0.25">
      <c r="A3" t="s">
        <v>21</v>
      </c>
      <c r="B3" s="1" t="s">
        <v>37</v>
      </c>
      <c r="C3" t="s">
        <v>33</v>
      </c>
      <c r="D3" s="2">
        <f>AVERAGE(718993,539760,495357)</f>
        <v>584703.33333333337</v>
      </c>
      <c r="E3" s="3" t="s">
        <v>41</v>
      </c>
    </row>
    <row r="4" spans="1:24" x14ac:dyDescent="0.25">
      <c r="A4" t="s">
        <v>22</v>
      </c>
      <c r="B4" s="3" t="s">
        <v>42</v>
      </c>
      <c r="E4" t="s">
        <v>43</v>
      </c>
    </row>
    <row r="5" spans="1:24" x14ac:dyDescent="0.25">
      <c r="A5" t="s">
        <v>23</v>
      </c>
      <c r="B5" s="1" t="s">
        <v>35</v>
      </c>
      <c r="C5" t="s">
        <v>36</v>
      </c>
      <c r="D5" s="2">
        <f>(5257101/5)+(502875/2)</f>
        <v>1302857.7</v>
      </c>
      <c r="E5" t="s">
        <v>40</v>
      </c>
    </row>
    <row r="6" spans="1:24" x14ac:dyDescent="0.25">
      <c r="A6" t="s">
        <v>24</v>
      </c>
      <c r="B6" s="1" t="s">
        <v>39</v>
      </c>
      <c r="C6" t="s">
        <v>38</v>
      </c>
      <c r="D6" s="2">
        <f>(6201878/4)</f>
        <v>1550469.5</v>
      </c>
      <c r="E6" t="s">
        <v>40</v>
      </c>
    </row>
    <row r="7" spans="1:24" x14ac:dyDescent="0.25">
      <c r="A7" t="s">
        <v>25</v>
      </c>
    </row>
    <row r="8" spans="1:24" x14ac:dyDescent="0.25">
      <c r="A8" t="s">
        <v>26</v>
      </c>
    </row>
    <row r="9" spans="1:24" x14ac:dyDescent="0.25">
      <c r="A9" t="s">
        <v>27</v>
      </c>
      <c r="B9" t="s">
        <v>29</v>
      </c>
      <c r="D9" s="2">
        <v>5000000</v>
      </c>
    </row>
  </sheetData>
  <hyperlinks>
    <hyperlink ref="B3" r:id="rId1" display="ftp://128.171.151.230/bhowe/outgoing/ACO_proposal/20110815_NSF_ACO_1/ACO_O&amp;M_NSF_20120131_Howe.pdf; "/>
    <hyperlink ref="B5" r:id="rId2" display="http://www.nsf.gov/awardsearch/showAward?AWD_ID=0752366"/>
    <hyperlink ref="B6" r:id="rId3" display="http://www.nsf.gov/awardsearch/showAward?AWD_ID=0926766&amp;HistoricalAwards=fals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</vt:lpstr>
      <vt:lpstr>Startup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2014-02-04T17:05:59Z</dcterms:created>
  <dcterms:modified xsi:type="dcterms:W3CDTF">2014-03-13T16:44:06Z</dcterms:modified>
</cp:coreProperties>
</file>