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Victron Energy - Paragon Batt Option\Victron Docs\"/>
    </mc:Choice>
  </mc:AlternateContent>
  <xr:revisionPtr revIDLastSave="0" documentId="13_ncr:1_{743DF508-5C2C-47FC-AD70-6E6C43E8ABDC}" xr6:coauthVersionLast="36" xr6:coauthVersionMax="36" xr10:uidLastSave="{00000000-0000-0000-0000-000000000000}"/>
  <bookViews>
    <workbookView xWindow="0" yWindow="0" windowWidth="19950" windowHeight="16110" xr2:uid="{5389B6D5-8888-4A64-AAE6-CBE17E6A04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6" i="1" l="1"/>
  <c r="F13" i="1" l="1"/>
  <c r="F24" i="1"/>
  <c r="F26" i="1"/>
  <c r="F23" i="1"/>
  <c r="F15" i="1"/>
  <c r="F14" i="1"/>
  <c r="F12" i="1"/>
  <c r="F11" i="1"/>
  <c r="F22" i="1"/>
  <c r="F21" i="1"/>
  <c r="F20" i="1"/>
  <c r="F19" i="1"/>
  <c r="F18" i="1"/>
  <c r="F17" i="1"/>
  <c r="F16" i="1"/>
  <c r="F10" i="1"/>
  <c r="F9" i="1"/>
  <c r="F8" i="1"/>
  <c r="F7" i="1"/>
  <c r="F28" i="1" l="1"/>
  <c r="F29" i="1" s="1"/>
  <c r="F30" i="1" s="1"/>
  <c r="F32" i="1" l="1"/>
</calcChain>
</file>

<file path=xl/sharedStrings.xml><?xml version="1.0" encoding="utf-8"?>
<sst xmlns="http://schemas.openxmlformats.org/spreadsheetml/2006/main" count="55" uniqueCount="53">
  <si>
    <t>Euros</t>
  </si>
  <si>
    <t>Description</t>
  </si>
  <si>
    <t>Unit Price</t>
  </si>
  <si>
    <t>(Euros)</t>
  </si>
  <si>
    <t>Item Price</t>
  </si>
  <si>
    <t>Lynx Smart BMS 500</t>
  </si>
  <si>
    <t>LYN034160200</t>
  </si>
  <si>
    <t>Lynx Distributor</t>
  </si>
  <si>
    <t>LYN060102000</t>
  </si>
  <si>
    <t>Battery Switch 275A</t>
  </si>
  <si>
    <t>VBS127010010</t>
  </si>
  <si>
    <t>Cerbo GX</t>
  </si>
  <si>
    <t>BPP900450100</t>
  </si>
  <si>
    <t>GX Touch 70</t>
  </si>
  <si>
    <t>BPP900455070</t>
  </si>
  <si>
    <t>GX Touch 70 Wall Mount</t>
  </si>
  <si>
    <t>BPP900465070</t>
  </si>
  <si>
    <t>Smartshunt 500A/50mV</t>
  </si>
  <si>
    <t>SHU050150050</t>
  </si>
  <si>
    <t>Smart Battery Protect 48V-100A</t>
  </si>
  <si>
    <t>BPR110048000</t>
  </si>
  <si>
    <t>Smart Battery LiFePO4 25.6V/200Ah</t>
  </si>
  <si>
    <t>BAT524120610</t>
  </si>
  <si>
    <t>TBD</t>
  </si>
  <si>
    <t>MIDI Single Fuse Holder</t>
  </si>
  <si>
    <t>CIP000050001</t>
  </si>
  <si>
    <t>TBD ?</t>
  </si>
  <si>
    <t>MIDI 30A, 40A, 50A 48V Rated Fuse</t>
  </si>
  <si>
    <t>MIDI 60A, 80A, 100A 48V Rated Fuse</t>
  </si>
  <si>
    <t>MEGA 125A 48V Rated Fuse</t>
  </si>
  <si>
    <t>MEGA 200A 48V Rated Fuse</t>
  </si>
  <si>
    <t>CIP137125010</t>
  </si>
  <si>
    <t>CIP137200010</t>
  </si>
  <si>
    <t>Cable: Batt BMS M-F Extender 5m (quan 2)</t>
  </si>
  <si>
    <t>ASS030560500</t>
  </si>
  <si>
    <t>Cable: VE.Direct 5m (other lengths avail)</t>
  </si>
  <si>
    <t>ASS030530250</t>
  </si>
  <si>
    <t>US Dollars</t>
  </si>
  <si>
    <t>Est Tax</t>
  </si>
  <si>
    <t>Shipping</t>
  </si>
  <si>
    <t>Total</t>
  </si>
  <si>
    <t>Euro : US Dollar</t>
  </si>
  <si>
    <t>Victron Energy Battery Solution for R/V Paragon</t>
  </si>
  <si>
    <t>Quan</t>
  </si>
  <si>
    <t>Victron PN#</t>
  </si>
  <si>
    <t>Cable: ShorePower for Charger</t>
  </si>
  <si>
    <t>MEGA Single Fuse Holder</t>
  </si>
  <si>
    <t>CIP000100001</t>
  </si>
  <si>
    <t>MultiPlus 48/2000/25-50 120V</t>
  </si>
  <si>
    <t>PMP482200100</t>
  </si>
  <si>
    <t>Sterling 12V:48V DC-DC Converter</t>
  </si>
  <si>
    <t>BB124870</t>
  </si>
  <si>
    <t>Blue Sea Systems 6 port Fuse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</si>
</sst>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1" fillId="0" borderId="0" xfId="0" applyFont="1" applyAlignment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C528-9425-4DDC-BF51-EB1E72C08282}">
  <dimension ref="A2:F32"/>
  <sheetViews>
    <sheetView tabSelected="1" workbookViewId="0">
      <selection activeCell="A36" sqref="A36"/>
    </sheetView>
  </sheetViews>
  <sheetFormatPr defaultRowHeight="15" x14ac:dyDescent="0.25"/>
  <cols>
    <col min="1" max="1" width="39.42578125" customWidth="1"/>
    <col min="2" max="2" width="14.5703125" customWidth="1"/>
    <col min="3" max="3" width="15.7109375" customWidth="1"/>
    <col min="4" max="4" width="8.140625" customWidth="1"/>
    <col min="5" max="5" width="13.28515625" customWidth="1"/>
    <col min="6" max="6" width="10.7109375" customWidth="1"/>
  </cols>
  <sheetData>
    <row r="2" spans="1:6" x14ac:dyDescent="0.25">
      <c r="A2" s="4" t="s">
        <v>42</v>
      </c>
      <c r="B2" s="4"/>
      <c r="C2" s="4"/>
    </row>
    <row r="4" spans="1:6" x14ac:dyDescent="0.25">
      <c r="E4" s="2" t="s">
        <v>3</v>
      </c>
      <c r="F4" s="2" t="s">
        <v>3</v>
      </c>
    </row>
    <row r="5" spans="1:6" x14ac:dyDescent="0.25">
      <c r="A5" s="2" t="s">
        <v>1</v>
      </c>
      <c r="B5" s="2"/>
      <c r="C5" s="2" t="s">
        <v>44</v>
      </c>
      <c r="D5" s="2" t="s">
        <v>43</v>
      </c>
      <c r="E5" s="2" t="s">
        <v>2</v>
      </c>
      <c r="F5" s="2" t="s">
        <v>4</v>
      </c>
    </row>
    <row r="6" spans="1:6" x14ac:dyDescent="0.25">
      <c r="A6" s="1" t="s">
        <v>48</v>
      </c>
      <c r="B6" s="1"/>
      <c r="C6" s="1" t="s">
        <v>49</v>
      </c>
      <c r="D6" s="1">
        <v>1</v>
      </c>
      <c r="E6" s="1">
        <v>1246</v>
      </c>
      <c r="F6" s="1">
        <f>D6*E6</f>
        <v>1246</v>
      </c>
    </row>
    <row r="7" spans="1:6" x14ac:dyDescent="0.25">
      <c r="A7" s="1" t="s">
        <v>5</v>
      </c>
      <c r="B7" s="1"/>
      <c r="C7" s="1" t="s">
        <v>6</v>
      </c>
      <c r="D7" s="1">
        <v>1</v>
      </c>
      <c r="E7" s="1">
        <v>1070</v>
      </c>
      <c r="F7" s="1">
        <f t="shared" ref="F7:F23" si="0">D7*E7</f>
        <v>1070</v>
      </c>
    </row>
    <row r="8" spans="1:6" x14ac:dyDescent="0.25">
      <c r="A8" s="1" t="s">
        <v>7</v>
      </c>
      <c r="B8" s="1"/>
      <c r="C8" s="1" t="s">
        <v>8</v>
      </c>
      <c r="D8" s="1">
        <v>2</v>
      </c>
      <c r="E8" s="1">
        <v>250</v>
      </c>
      <c r="F8" s="1">
        <f t="shared" si="0"/>
        <v>500</v>
      </c>
    </row>
    <row r="9" spans="1:6" x14ac:dyDescent="0.25">
      <c r="A9" s="1" t="s">
        <v>9</v>
      </c>
      <c r="B9" s="1"/>
      <c r="C9" s="1" t="s">
        <v>10</v>
      </c>
      <c r="D9" s="1">
        <v>3</v>
      </c>
      <c r="E9" s="1">
        <v>39</v>
      </c>
      <c r="F9" s="1">
        <f t="shared" si="0"/>
        <v>117</v>
      </c>
    </row>
    <row r="10" spans="1:6" x14ac:dyDescent="0.25">
      <c r="A10" s="1" t="s">
        <v>24</v>
      </c>
      <c r="B10" s="1"/>
      <c r="C10" s="1" t="s">
        <v>25</v>
      </c>
      <c r="D10" s="1">
        <v>1</v>
      </c>
      <c r="E10" s="1">
        <v>10</v>
      </c>
      <c r="F10" s="1">
        <f t="shared" si="0"/>
        <v>10</v>
      </c>
    </row>
    <row r="11" spans="1:6" x14ac:dyDescent="0.25">
      <c r="A11" s="1" t="s">
        <v>27</v>
      </c>
      <c r="B11" s="1"/>
      <c r="C11" s="1" t="s">
        <v>23</v>
      </c>
      <c r="D11" s="1">
        <v>10</v>
      </c>
      <c r="E11" s="1">
        <v>12</v>
      </c>
      <c r="F11" s="1">
        <f t="shared" si="0"/>
        <v>120</v>
      </c>
    </row>
    <row r="12" spans="1:6" x14ac:dyDescent="0.25">
      <c r="A12" s="1" t="s">
        <v>28</v>
      </c>
      <c r="B12" s="1"/>
      <c r="C12" s="1" t="s">
        <v>26</v>
      </c>
      <c r="D12" s="1">
        <v>10</v>
      </c>
      <c r="E12" s="1">
        <v>14</v>
      </c>
      <c r="F12" s="1">
        <f t="shared" si="0"/>
        <v>140</v>
      </c>
    </row>
    <row r="13" spans="1:6" x14ac:dyDescent="0.25">
      <c r="A13" s="1" t="s">
        <v>46</v>
      </c>
      <c r="B13" s="1"/>
      <c r="C13" s="1" t="s">
        <v>47</v>
      </c>
      <c r="D13" s="1">
        <v>1</v>
      </c>
      <c r="E13" s="1">
        <v>13</v>
      </c>
      <c r="F13" s="1">
        <f t="shared" si="0"/>
        <v>13</v>
      </c>
    </row>
    <row r="14" spans="1:6" x14ac:dyDescent="0.25">
      <c r="A14" s="1" t="s">
        <v>29</v>
      </c>
      <c r="B14" s="1"/>
      <c r="C14" s="1" t="s">
        <v>31</v>
      </c>
      <c r="D14" s="1">
        <v>15</v>
      </c>
      <c r="E14" s="1">
        <v>33</v>
      </c>
      <c r="F14" s="1">
        <f t="shared" si="0"/>
        <v>495</v>
      </c>
    </row>
    <row r="15" spans="1:6" x14ac:dyDescent="0.25">
      <c r="A15" s="1" t="s">
        <v>30</v>
      </c>
      <c r="B15" s="1"/>
      <c r="C15" s="1" t="s">
        <v>32</v>
      </c>
      <c r="D15" s="1">
        <v>15</v>
      </c>
      <c r="E15" s="1">
        <v>33</v>
      </c>
      <c r="F15" s="1">
        <f t="shared" si="0"/>
        <v>495</v>
      </c>
    </row>
    <row r="16" spans="1:6" x14ac:dyDescent="0.25">
      <c r="A16" s="1" t="s">
        <v>11</v>
      </c>
      <c r="B16" s="1"/>
      <c r="C16" s="1" t="s">
        <v>12</v>
      </c>
      <c r="D16" s="1">
        <v>1</v>
      </c>
      <c r="E16" s="1">
        <v>382</v>
      </c>
      <c r="F16" s="1">
        <f t="shared" si="0"/>
        <v>382</v>
      </c>
    </row>
    <row r="17" spans="1:6" x14ac:dyDescent="0.25">
      <c r="A17" s="1" t="s">
        <v>13</v>
      </c>
      <c r="B17" s="1"/>
      <c r="C17" s="1" t="s">
        <v>14</v>
      </c>
      <c r="D17" s="1">
        <v>1</v>
      </c>
      <c r="E17" s="1">
        <v>382</v>
      </c>
      <c r="F17" s="1">
        <f t="shared" si="0"/>
        <v>382</v>
      </c>
    </row>
    <row r="18" spans="1:6" x14ac:dyDescent="0.25">
      <c r="A18" s="1" t="s">
        <v>15</v>
      </c>
      <c r="B18" s="1"/>
      <c r="C18" s="1" t="s">
        <v>16</v>
      </c>
      <c r="D18" s="1">
        <v>1</v>
      </c>
      <c r="E18" s="1">
        <v>35</v>
      </c>
      <c r="F18" s="1">
        <f t="shared" si="0"/>
        <v>35</v>
      </c>
    </row>
    <row r="19" spans="1:6" x14ac:dyDescent="0.25">
      <c r="A19" s="1" t="s">
        <v>17</v>
      </c>
      <c r="B19" s="1"/>
      <c r="C19" s="1" t="s">
        <v>18</v>
      </c>
      <c r="D19" s="1">
        <v>2</v>
      </c>
      <c r="E19" s="1">
        <v>146</v>
      </c>
      <c r="F19" s="1">
        <f t="shared" si="0"/>
        <v>292</v>
      </c>
    </row>
    <row r="20" spans="1:6" x14ac:dyDescent="0.25">
      <c r="A20" s="1" t="s">
        <v>19</v>
      </c>
      <c r="B20" s="1"/>
      <c r="C20" s="1" t="s">
        <v>20</v>
      </c>
      <c r="D20" s="1">
        <v>3</v>
      </c>
      <c r="E20" s="1">
        <v>171</v>
      </c>
      <c r="F20" s="1">
        <f t="shared" si="0"/>
        <v>513</v>
      </c>
    </row>
    <row r="21" spans="1:6" x14ac:dyDescent="0.25">
      <c r="A21" s="1" t="s">
        <v>21</v>
      </c>
      <c r="B21" s="1"/>
      <c r="C21" s="1" t="s">
        <v>22</v>
      </c>
      <c r="D21" s="1">
        <v>2</v>
      </c>
      <c r="E21" s="1">
        <v>4400</v>
      </c>
      <c r="F21" s="1">
        <f t="shared" si="0"/>
        <v>8800</v>
      </c>
    </row>
    <row r="22" spans="1:6" x14ac:dyDescent="0.25">
      <c r="A22" s="1" t="s">
        <v>33</v>
      </c>
      <c r="B22" s="1"/>
      <c r="C22" s="1" t="s">
        <v>34</v>
      </c>
      <c r="D22" s="1">
        <v>1</v>
      </c>
      <c r="E22" s="1">
        <v>50</v>
      </c>
      <c r="F22" s="1">
        <f t="shared" si="0"/>
        <v>50</v>
      </c>
    </row>
    <row r="23" spans="1:6" x14ac:dyDescent="0.25">
      <c r="A23" s="1" t="s">
        <v>35</v>
      </c>
      <c r="B23" s="1"/>
      <c r="C23" s="1" t="s">
        <v>36</v>
      </c>
      <c r="D23" s="1">
        <v>2</v>
      </c>
      <c r="E23" s="1">
        <v>18</v>
      </c>
      <c r="F23" s="1">
        <f t="shared" si="0"/>
        <v>36</v>
      </c>
    </row>
    <row r="24" spans="1:6" x14ac:dyDescent="0.25">
      <c r="A24" s="1" t="s">
        <v>45</v>
      </c>
      <c r="B24" s="1"/>
      <c r="C24" s="1" t="s">
        <v>23</v>
      </c>
      <c r="D24" s="1">
        <v>1</v>
      </c>
      <c r="E24" s="1">
        <v>500</v>
      </c>
      <c r="F24" s="1">
        <f t="shared" ref="F24:F26" si="1">D24*E24</f>
        <v>500</v>
      </c>
    </row>
    <row r="25" spans="1:6" x14ac:dyDescent="0.25">
      <c r="A25" s="1" t="s">
        <v>52</v>
      </c>
      <c r="B25" s="5">
        <v>5025</v>
      </c>
      <c r="C25" s="1"/>
      <c r="D25" s="1">
        <v>1</v>
      </c>
      <c r="E25" s="1">
        <v>60</v>
      </c>
      <c r="F25" s="1">
        <f t="shared" si="1"/>
        <v>60</v>
      </c>
    </row>
    <row r="26" spans="1:6" x14ac:dyDescent="0.25">
      <c r="A26" s="1" t="s">
        <v>50</v>
      </c>
      <c r="B26" s="1" t="s">
        <v>51</v>
      </c>
      <c r="C26" s="1"/>
      <c r="D26" s="1">
        <v>1</v>
      </c>
      <c r="E26" s="1">
        <v>450</v>
      </c>
      <c r="F26" s="1">
        <f t="shared" si="1"/>
        <v>450</v>
      </c>
    </row>
    <row r="28" spans="1:6" x14ac:dyDescent="0.25">
      <c r="E28" s="1" t="s">
        <v>0</v>
      </c>
      <c r="F28" s="1">
        <f>SUM(F6:F26)</f>
        <v>15706</v>
      </c>
    </row>
    <row r="29" spans="1:6" x14ac:dyDescent="0.25">
      <c r="A29" t="s">
        <v>41</v>
      </c>
      <c r="C29">
        <v>1.05</v>
      </c>
      <c r="E29" s="1" t="s">
        <v>37</v>
      </c>
      <c r="F29" s="3">
        <f>F28*C29</f>
        <v>16491.3</v>
      </c>
    </row>
    <row r="30" spans="1:6" x14ac:dyDescent="0.25">
      <c r="E30" s="1" t="s">
        <v>38</v>
      </c>
      <c r="F30" s="3">
        <f>F29*0.0975</f>
        <v>1607.90175</v>
      </c>
    </row>
    <row r="31" spans="1:6" x14ac:dyDescent="0.25">
      <c r="E31" s="1" t="s">
        <v>39</v>
      </c>
      <c r="F31" s="3">
        <v>500</v>
      </c>
    </row>
    <row r="32" spans="1:6" x14ac:dyDescent="0.25">
      <c r="E32" s="1" t="s">
        <v>40</v>
      </c>
      <c r="F32" s="3">
        <f>SUM(F29:F31)</f>
        <v>18599.20175</v>
      </c>
    </row>
  </sheetData>
  <mergeCells count="1">
    <mergeCell ref="A2:C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2023-01-05T21:25:38Z</cp:lastPrinted>
  <dcterms:created xsi:type="dcterms:W3CDTF">2023-01-04T20:02:32Z</dcterms:created>
  <dcterms:modified xsi:type="dcterms:W3CDTF">2023-01-27T00:45:39Z</dcterms:modified>
</cp:coreProperties>
</file>