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6835" windowHeight="17430"/>
  </bookViews>
  <sheets>
    <sheet name="Platform" sheetId="4" r:id="rId1"/>
    <sheet name="Launch System" sheetId="1" r:id="rId2"/>
    <sheet name="Sheet2" sheetId="2" r:id="rId3"/>
    <sheet name="Sheet3" sheetId="3" r:id="rId4"/>
  </sheets>
  <calcPr calcId="145621"/>
</workbook>
</file>

<file path=xl/calcChain.xml><?xml version="1.0" encoding="utf-8"?>
<calcChain xmlns="http://schemas.openxmlformats.org/spreadsheetml/2006/main">
  <c r="D122" i="4" l="1"/>
  <c r="D121" i="4"/>
  <c r="D117" i="4"/>
  <c r="D116" i="4"/>
  <c r="D112" i="4"/>
  <c r="D111" i="4"/>
  <c r="D110" i="4"/>
  <c r="D109" i="4"/>
  <c r="D108" i="4"/>
  <c r="D105" i="4"/>
  <c r="D104" i="4"/>
  <c r="D103" i="4"/>
  <c r="D125" i="4" s="1"/>
  <c r="D102" i="4"/>
  <c r="D99" i="4"/>
  <c r="D98" i="4"/>
  <c r="D97" i="4"/>
  <c r="D82" i="4"/>
  <c r="D81" i="4"/>
  <c r="D80" i="4"/>
  <c r="D79" i="4"/>
  <c r="D78" i="4"/>
  <c r="D77" i="4"/>
  <c r="D73" i="4"/>
  <c r="D72" i="4"/>
  <c r="D71" i="4"/>
  <c r="D67" i="4"/>
  <c r="D66" i="4"/>
  <c r="D65" i="4"/>
  <c r="D64" i="4"/>
  <c r="D63" i="4"/>
  <c r="D62" i="4"/>
  <c r="D88" i="4" s="1"/>
  <c r="D54" i="4"/>
  <c r="D53" i="4"/>
  <c r="D52" i="4"/>
  <c r="D51" i="4"/>
  <c r="D56" i="4" s="1"/>
  <c r="D44" i="4"/>
  <c r="D43" i="4"/>
  <c r="D42" i="4"/>
  <c r="D41" i="4"/>
  <c r="D40" i="4"/>
  <c r="D36" i="4"/>
  <c r="D35" i="4"/>
  <c r="D34" i="4"/>
  <c r="D30" i="4"/>
  <c r="D29" i="4"/>
  <c r="D28" i="4"/>
  <c r="D25" i="4"/>
  <c r="D24" i="4"/>
  <c r="D23" i="4"/>
  <c r="D22" i="4"/>
  <c r="D18" i="4"/>
  <c r="D17" i="4"/>
  <c r="D16" i="4"/>
  <c r="D15" i="4"/>
  <c r="D14" i="4"/>
  <c r="D13" i="4"/>
  <c r="D12" i="4"/>
  <c r="D10" i="4"/>
  <c r="D9" i="4"/>
  <c r="D8" i="4"/>
  <c r="D7" i="4"/>
  <c r="D6" i="4"/>
  <c r="D5" i="4"/>
  <c r="D46" i="4" s="1"/>
  <c r="F125" i="4" l="1"/>
</calcChain>
</file>

<file path=xl/sharedStrings.xml><?xml version="1.0" encoding="utf-8"?>
<sst xmlns="http://schemas.openxmlformats.org/spreadsheetml/2006/main" count="96" uniqueCount="81">
  <si>
    <t>Main Housing</t>
  </si>
  <si>
    <t>Qty</t>
  </si>
  <si>
    <t>Unit Cost</t>
  </si>
  <si>
    <t>Cost</t>
  </si>
  <si>
    <t>Connectors</t>
  </si>
  <si>
    <t>FO Feedthrough (Lancer)</t>
  </si>
  <si>
    <t>MINK8-FCRL</t>
  </si>
  <si>
    <t>MCBH5F</t>
  </si>
  <si>
    <t>MCBH4F</t>
  </si>
  <si>
    <t>MCBH6F</t>
  </si>
  <si>
    <t>MINK16-FCR</t>
  </si>
  <si>
    <t>Electronic Modules</t>
  </si>
  <si>
    <t>OE Converter</t>
  </si>
  <si>
    <t>Quad Video Server</t>
  </si>
  <si>
    <t>GigE Ethernet Switch</t>
  </si>
  <si>
    <t>Ethernet-to-Serial</t>
  </si>
  <si>
    <t>HDMI-to-Composite Conv</t>
  </si>
  <si>
    <t>Quad USB Hubs</t>
  </si>
  <si>
    <t>SubSea Contoller</t>
  </si>
  <si>
    <t>PLC Controller</t>
  </si>
  <si>
    <t>Digital Out 5V</t>
  </si>
  <si>
    <t>Digital Out 24V</t>
  </si>
  <si>
    <t>Relays</t>
  </si>
  <si>
    <t>Power System</t>
  </si>
  <si>
    <t>400:12 Vicor + Board</t>
  </si>
  <si>
    <t>400:24 Vicor + Board</t>
  </si>
  <si>
    <t>Custom Power Board</t>
  </si>
  <si>
    <t>Housing Materials</t>
  </si>
  <si>
    <t>Housing Material</t>
  </si>
  <si>
    <t>Flat Ports</t>
  </si>
  <si>
    <t>Anodizing (Outside Labor)</t>
  </si>
  <si>
    <t>Camera Pieces</t>
  </si>
  <si>
    <t>Sony A6300 Camera</t>
  </si>
  <si>
    <t>Camera Lenses</t>
  </si>
  <si>
    <t>Dummy Batteries</t>
  </si>
  <si>
    <t>Trigger Board</t>
  </si>
  <si>
    <t>SD Cards</t>
  </si>
  <si>
    <t>Tether J-Box</t>
  </si>
  <si>
    <t>Housing</t>
  </si>
  <si>
    <t>Oil Compensator</t>
  </si>
  <si>
    <t>System Level</t>
  </si>
  <si>
    <t>Cables</t>
  </si>
  <si>
    <t>MINK8 cable+2 connectors</t>
  </si>
  <si>
    <t>MINK16 cable + 1 conn</t>
  </si>
  <si>
    <t>Fiber Patch Cord (Linden)</t>
  </si>
  <si>
    <t>MCIL5 Cable</t>
  </si>
  <si>
    <t>MCIL4 Cable</t>
  </si>
  <si>
    <t>MCIL6 Cable</t>
  </si>
  <si>
    <t>Sensors + Lights</t>
  </si>
  <si>
    <t>SLS-3150 Light Module</t>
  </si>
  <si>
    <t>HoneyWell Digital Compass</t>
  </si>
  <si>
    <t>RBR Temp+Pressure</t>
  </si>
  <si>
    <t>Dummy Plugs</t>
  </si>
  <si>
    <t>CXDC6F Dummy Plug</t>
  </si>
  <si>
    <t>CXDC6M Dummy Plug</t>
  </si>
  <si>
    <t>MCDC5M Dummy Plug</t>
  </si>
  <si>
    <t>MCDC5F Dummy Plug</t>
  </si>
  <si>
    <t>MCDC4M Dummy Plug</t>
  </si>
  <si>
    <t>MCDC4F Dummy Plug</t>
  </si>
  <si>
    <t>Misc</t>
  </si>
  <si>
    <t>Top Side</t>
  </si>
  <si>
    <t>Power Components</t>
  </si>
  <si>
    <t>High Voltage Power Supply</t>
  </si>
  <si>
    <t>GF Detection Module</t>
  </si>
  <si>
    <t>DC Power Supply</t>
  </si>
  <si>
    <t>Networking</t>
  </si>
  <si>
    <t>Router</t>
  </si>
  <si>
    <t>Ethernet Switch</t>
  </si>
  <si>
    <t>Topside Controller</t>
  </si>
  <si>
    <t>Digital Input</t>
  </si>
  <si>
    <t>LCD Control Panel</t>
  </si>
  <si>
    <t>Video Storage</t>
  </si>
  <si>
    <t>Computer</t>
  </si>
  <si>
    <t>USB Drive</t>
  </si>
  <si>
    <t>Hardware Rack</t>
  </si>
  <si>
    <t>Rack</t>
  </si>
  <si>
    <t>Wheeled Base</t>
  </si>
  <si>
    <t>Total</t>
  </si>
  <si>
    <t>Tether</t>
  </si>
  <si>
    <t>Winch</t>
  </si>
  <si>
    <t>Slip 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</si>
</sst>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/>
    <xf numFmtId="0" fontId="2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164" fontId="0" fillId="0" borderId="8" xfId="0" applyNumberFormat="1" applyBorder="1"/>
    <xf numFmtId="164" fontId="0" fillId="0" borderId="9" xfId="0" applyNumberFormat="1" applyBorder="1"/>
    <xf numFmtId="0" fontId="2" fillId="2" borderId="7" xfId="0" applyFont="1" applyFill="1" applyBorder="1"/>
    <xf numFmtId="0" fontId="0" fillId="2" borderId="8" xfId="0" applyFill="1" applyBorder="1" applyAlignment="1">
      <alignment horizontal="center"/>
    </xf>
    <xf numFmtId="164" fontId="0" fillId="2" borderId="8" xfId="0" applyNumberFormat="1" applyFill="1" applyBorder="1"/>
    <xf numFmtId="164" fontId="0" fillId="2" borderId="9" xfId="0" applyNumberFormat="1" applyFill="1" applyBorder="1"/>
    <xf numFmtId="0" fontId="0" fillId="0" borderId="7" xfId="0" applyFont="1" applyBorder="1"/>
    <xf numFmtId="164" fontId="0" fillId="0" borderId="8" xfId="0" applyNumberFormat="1" applyFont="1" applyBorder="1"/>
    <xf numFmtId="0" fontId="0" fillId="0" borderId="8" xfId="0" applyBorder="1"/>
    <xf numFmtId="0" fontId="0" fillId="2" borderId="8" xfId="0" applyFill="1" applyBorder="1"/>
    <xf numFmtId="0" fontId="0" fillId="0" borderId="10" xfId="0" applyBorder="1"/>
    <xf numFmtId="0" fontId="0" fillId="0" borderId="11" xfId="0" applyBorder="1" applyAlignment="1">
      <alignment horizontal="center"/>
    </xf>
    <xf numFmtId="164" fontId="0" fillId="0" borderId="11" xfId="0" applyNumberFormat="1" applyBorder="1"/>
    <xf numFmtId="164" fontId="1" fillId="0" borderId="12" xfId="0" applyNumberFormat="1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/>
    <xf numFmtId="164" fontId="1" fillId="0" borderId="0" xfId="0" applyNumberFormat="1" applyFont="1" applyBorder="1"/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164" fontId="0" fillId="0" borderId="5" xfId="0" applyNumberFormat="1" applyBorder="1"/>
    <xf numFmtId="164" fontId="0" fillId="0" borderId="6" xfId="0" applyNumberFormat="1" applyBorder="1"/>
    <xf numFmtId="164" fontId="1" fillId="0" borderId="9" xfId="0" applyNumberFormat="1" applyFont="1" applyBorder="1"/>
    <xf numFmtId="0" fontId="0" fillId="0" borderId="8" xfId="0" applyFont="1" applyBorder="1" applyAlignment="1">
      <alignment horizontal="center"/>
    </xf>
    <xf numFmtId="0" fontId="0" fillId="0" borderId="8" xfId="0" applyFont="1" applyBorder="1"/>
    <xf numFmtId="0" fontId="0" fillId="0" borderId="0" xfId="0" applyFont="1"/>
    <xf numFmtId="0" fontId="1" fillId="0" borderId="0" xfId="0" applyFont="1" applyBorder="1"/>
    <xf numFmtId="0" fontId="1" fillId="0" borderId="8" xfId="0" applyFont="1" applyBorder="1" applyAlignment="1">
      <alignment horizontal="center"/>
    </xf>
    <xf numFmtId="0" fontId="0" fillId="0" borderId="13" xfId="0" applyBorder="1" applyAlignment="1">
      <alignment horizontal="center"/>
    </xf>
    <xf numFmtId="164" fontId="2" fillId="0" borderId="1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5"/>
  <sheetViews>
    <sheetView tabSelected="1" workbookViewId="0">
      <selection activeCell="J48" sqref="J48"/>
    </sheetView>
  </sheetViews>
  <sheetFormatPr defaultRowHeight="15" x14ac:dyDescent="0.25"/>
  <cols>
    <col min="1" max="1" width="28" customWidth="1"/>
    <col min="2" max="2" width="9.140625" style="1"/>
    <col min="3" max="3" width="12.42578125" customWidth="1"/>
  </cols>
  <sheetData>
    <row r="2" spans="1:4" ht="15.75" thickBot="1" x14ac:dyDescent="0.3"/>
    <row r="3" spans="1:4" s="5" customFormat="1" ht="15.75" thickBot="1" x14ac:dyDescent="0.3">
      <c r="A3" s="2" t="s">
        <v>0</v>
      </c>
      <c r="B3" s="3" t="s">
        <v>1</v>
      </c>
      <c r="C3" s="3" t="s">
        <v>2</v>
      </c>
      <c r="D3" s="4" t="s">
        <v>3</v>
      </c>
    </row>
    <row r="4" spans="1:4" s="5" customFormat="1" x14ac:dyDescent="0.25">
      <c r="A4" s="6" t="s">
        <v>4</v>
      </c>
      <c r="B4" s="7"/>
      <c r="C4" s="7"/>
      <c r="D4" s="8"/>
    </row>
    <row r="5" spans="1:4" x14ac:dyDescent="0.25">
      <c r="A5" s="9" t="s">
        <v>5</v>
      </c>
      <c r="B5" s="10">
        <v>1</v>
      </c>
      <c r="C5" s="11">
        <v>350</v>
      </c>
      <c r="D5" s="12">
        <f t="shared" ref="D5:D44" si="0">B5*C5</f>
        <v>350</v>
      </c>
    </row>
    <row r="6" spans="1:4" x14ac:dyDescent="0.25">
      <c r="A6" s="9" t="s">
        <v>6</v>
      </c>
      <c r="B6" s="10">
        <v>1</v>
      </c>
      <c r="C6" s="11">
        <v>450</v>
      </c>
      <c r="D6" s="12">
        <f t="shared" si="0"/>
        <v>450</v>
      </c>
    </row>
    <row r="7" spans="1:4" x14ac:dyDescent="0.25">
      <c r="A7" s="9" t="s">
        <v>7</v>
      </c>
      <c r="B7" s="10">
        <v>5</v>
      </c>
      <c r="C7" s="11">
        <v>88</v>
      </c>
      <c r="D7" s="12">
        <f t="shared" si="0"/>
        <v>440</v>
      </c>
    </row>
    <row r="8" spans="1:4" x14ac:dyDescent="0.25">
      <c r="A8" s="9" t="s">
        <v>8</v>
      </c>
      <c r="B8" s="10">
        <v>1</v>
      </c>
      <c r="C8" s="11">
        <v>100</v>
      </c>
      <c r="D8" s="12">
        <f t="shared" si="0"/>
        <v>100</v>
      </c>
    </row>
    <row r="9" spans="1:4" x14ac:dyDescent="0.25">
      <c r="A9" s="9" t="s">
        <v>9</v>
      </c>
      <c r="B9" s="10">
        <v>1</v>
      </c>
      <c r="C9" s="11">
        <v>100</v>
      </c>
      <c r="D9" s="12">
        <f t="shared" si="0"/>
        <v>100</v>
      </c>
    </row>
    <row r="10" spans="1:4" x14ac:dyDescent="0.25">
      <c r="A10" s="9" t="s">
        <v>10</v>
      </c>
      <c r="B10" s="10">
        <v>1</v>
      </c>
      <c r="C10" s="11">
        <v>500</v>
      </c>
      <c r="D10" s="12">
        <f t="shared" si="0"/>
        <v>500</v>
      </c>
    </row>
    <row r="11" spans="1:4" x14ac:dyDescent="0.25">
      <c r="A11" s="9"/>
      <c r="B11" s="10"/>
      <c r="C11" s="11"/>
      <c r="D11" s="12"/>
    </row>
    <row r="12" spans="1:4" x14ac:dyDescent="0.25">
      <c r="A12" s="13" t="s">
        <v>11</v>
      </c>
      <c r="B12" s="14"/>
      <c r="C12" s="15"/>
      <c r="D12" s="16">
        <f t="shared" si="0"/>
        <v>0</v>
      </c>
    </row>
    <row r="13" spans="1:4" x14ac:dyDescent="0.25">
      <c r="A13" s="9" t="s">
        <v>12</v>
      </c>
      <c r="B13" s="10">
        <v>1</v>
      </c>
      <c r="C13" s="11">
        <v>500</v>
      </c>
      <c r="D13" s="12">
        <f t="shared" si="0"/>
        <v>500</v>
      </c>
    </row>
    <row r="14" spans="1:4" x14ac:dyDescent="0.25">
      <c r="A14" s="9" t="s">
        <v>13</v>
      </c>
      <c r="B14" s="10">
        <v>1</v>
      </c>
      <c r="C14" s="11">
        <v>770</v>
      </c>
      <c r="D14" s="12">
        <f t="shared" si="0"/>
        <v>770</v>
      </c>
    </row>
    <row r="15" spans="1:4" x14ac:dyDescent="0.25">
      <c r="A15" s="9" t="s">
        <v>14</v>
      </c>
      <c r="B15" s="10">
        <v>1</v>
      </c>
      <c r="C15" s="11">
        <v>100</v>
      </c>
      <c r="D15" s="12">
        <f t="shared" si="0"/>
        <v>100</v>
      </c>
    </row>
    <row r="16" spans="1:4" x14ac:dyDescent="0.25">
      <c r="A16" s="9" t="s">
        <v>15</v>
      </c>
      <c r="B16" s="10">
        <v>1</v>
      </c>
      <c r="C16" s="11">
        <v>400</v>
      </c>
      <c r="D16" s="12">
        <f t="shared" si="0"/>
        <v>400</v>
      </c>
    </row>
    <row r="17" spans="1:4" x14ac:dyDescent="0.25">
      <c r="A17" s="9" t="s">
        <v>16</v>
      </c>
      <c r="B17" s="10">
        <v>4</v>
      </c>
      <c r="C17" s="11">
        <v>75</v>
      </c>
      <c r="D17" s="12">
        <f t="shared" si="0"/>
        <v>300</v>
      </c>
    </row>
    <row r="18" spans="1:4" x14ac:dyDescent="0.25">
      <c r="A18" s="9" t="s">
        <v>17</v>
      </c>
      <c r="B18" s="10">
        <v>2</v>
      </c>
      <c r="C18" s="11">
        <v>50</v>
      </c>
      <c r="D18" s="12">
        <f t="shared" si="0"/>
        <v>100</v>
      </c>
    </row>
    <row r="19" spans="1:4" x14ac:dyDescent="0.25">
      <c r="A19" s="9"/>
      <c r="B19" s="10"/>
      <c r="C19" s="11"/>
      <c r="D19" s="12"/>
    </row>
    <row r="20" spans="1:4" x14ac:dyDescent="0.25">
      <c r="A20" s="9"/>
      <c r="B20" s="10"/>
      <c r="C20" s="11"/>
      <c r="D20" s="12"/>
    </row>
    <row r="21" spans="1:4" x14ac:dyDescent="0.25">
      <c r="A21" s="13" t="s">
        <v>18</v>
      </c>
      <c r="B21" s="14"/>
      <c r="C21" s="15"/>
      <c r="D21" s="16"/>
    </row>
    <row r="22" spans="1:4" x14ac:dyDescent="0.25">
      <c r="A22" s="17" t="s">
        <v>19</v>
      </c>
      <c r="B22" s="10">
        <v>1</v>
      </c>
      <c r="C22" s="11">
        <v>159</v>
      </c>
      <c r="D22" s="12">
        <f t="shared" ref="D22:D25" si="1">B22*C22</f>
        <v>159</v>
      </c>
    </row>
    <row r="23" spans="1:4" x14ac:dyDescent="0.25">
      <c r="A23" s="17" t="s">
        <v>20</v>
      </c>
      <c r="B23" s="10">
        <v>1</v>
      </c>
      <c r="C23" s="11">
        <v>35</v>
      </c>
      <c r="D23" s="12">
        <f t="shared" si="1"/>
        <v>35</v>
      </c>
    </row>
    <row r="24" spans="1:4" x14ac:dyDescent="0.25">
      <c r="A24" s="17" t="s">
        <v>21</v>
      </c>
      <c r="B24" s="10">
        <v>1</v>
      </c>
      <c r="C24" s="11">
        <v>35</v>
      </c>
      <c r="D24" s="12">
        <f t="shared" si="1"/>
        <v>35</v>
      </c>
    </row>
    <row r="25" spans="1:4" x14ac:dyDescent="0.25">
      <c r="A25" s="17" t="s">
        <v>22</v>
      </c>
      <c r="B25" s="10">
        <v>6</v>
      </c>
      <c r="C25" s="11">
        <v>10</v>
      </c>
      <c r="D25" s="12">
        <f t="shared" si="1"/>
        <v>60</v>
      </c>
    </row>
    <row r="26" spans="1:4" x14ac:dyDescent="0.25">
      <c r="A26" s="17"/>
      <c r="B26" s="10"/>
      <c r="C26" s="11"/>
      <c r="D26" s="12"/>
    </row>
    <row r="27" spans="1:4" x14ac:dyDescent="0.25">
      <c r="A27" s="13" t="s">
        <v>23</v>
      </c>
      <c r="B27" s="14"/>
      <c r="C27" s="15"/>
      <c r="D27" s="16"/>
    </row>
    <row r="28" spans="1:4" x14ac:dyDescent="0.25">
      <c r="A28" s="9" t="s">
        <v>24</v>
      </c>
      <c r="B28" s="10">
        <v>1</v>
      </c>
      <c r="C28" s="11">
        <v>300</v>
      </c>
      <c r="D28" s="12">
        <f t="shared" si="0"/>
        <v>300</v>
      </c>
    </row>
    <row r="29" spans="1:4" x14ac:dyDescent="0.25">
      <c r="A29" s="9" t="s">
        <v>25</v>
      </c>
      <c r="B29" s="10">
        <v>1</v>
      </c>
      <c r="C29" s="18">
        <v>300</v>
      </c>
      <c r="D29" s="12">
        <f t="shared" si="0"/>
        <v>300</v>
      </c>
    </row>
    <row r="30" spans="1:4" x14ac:dyDescent="0.25">
      <c r="A30" s="9" t="s">
        <v>26</v>
      </c>
      <c r="B30" s="10">
        <v>1</v>
      </c>
      <c r="C30" s="11">
        <v>300</v>
      </c>
      <c r="D30" s="12">
        <f t="shared" si="0"/>
        <v>300</v>
      </c>
    </row>
    <row r="31" spans="1:4" x14ac:dyDescent="0.25">
      <c r="A31" s="9"/>
      <c r="B31" s="10"/>
      <c r="C31" s="11"/>
      <c r="D31" s="12"/>
    </row>
    <row r="32" spans="1:4" x14ac:dyDescent="0.25">
      <c r="A32" s="9"/>
      <c r="B32" s="10"/>
      <c r="C32" s="11"/>
      <c r="D32" s="12"/>
    </row>
    <row r="33" spans="1:4" x14ac:dyDescent="0.25">
      <c r="A33" s="13" t="s">
        <v>27</v>
      </c>
      <c r="B33" s="14"/>
      <c r="C33" s="15"/>
      <c r="D33" s="16"/>
    </row>
    <row r="34" spans="1:4" x14ac:dyDescent="0.25">
      <c r="A34" s="9" t="s">
        <v>28</v>
      </c>
      <c r="B34" s="10">
        <v>1</v>
      </c>
      <c r="C34" s="11">
        <v>2000</v>
      </c>
      <c r="D34" s="12">
        <f t="shared" si="0"/>
        <v>2000</v>
      </c>
    </row>
    <row r="35" spans="1:4" x14ac:dyDescent="0.25">
      <c r="A35" s="9" t="s">
        <v>29</v>
      </c>
      <c r="B35" s="10">
        <v>8</v>
      </c>
      <c r="C35" s="11">
        <v>100</v>
      </c>
      <c r="D35" s="12">
        <f t="shared" si="0"/>
        <v>800</v>
      </c>
    </row>
    <row r="36" spans="1:4" x14ac:dyDescent="0.25">
      <c r="A36" s="9" t="s">
        <v>30</v>
      </c>
      <c r="B36" s="10">
        <v>1</v>
      </c>
      <c r="C36" s="11">
        <v>500</v>
      </c>
      <c r="D36" s="12">
        <f t="shared" si="0"/>
        <v>500</v>
      </c>
    </row>
    <row r="37" spans="1:4" x14ac:dyDescent="0.25">
      <c r="A37" s="9"/>
      <c r="B37" s="10"/>
      <c r="C37" s="11"/>
      <c r="D37" s="12"/>
    </row>
    <row r="38" spans="1:4" x14ac:dyDescent="0.25">
      <c r="A38" s="9"/>
      <c r="B38" s="10"/>
      <c r="C38" s="19"/>
      <c r="D38" s="12"/>
    </row>
    <row r="39" spans="1:4" x14ac:dyDescent="0.25">
      <c r="A39" s="13" t="s">
        <v>31</v>
      </c>
      <c r="B39" s="14"/>
      <c r="C39" s="20"/>
      <c r="D39" s="16"/>
    </row>
    <row r="40" spans="1:4" x14ac:dyDescent="0.25">
      <c r="A40" s="9" t="s">
        <v>32</v>
      </c>
      <c r="B40" s="10">
        <v>8</v>
      </c>
      <c r="C40" s="11">
        <v>1000</v>
      </c>
      <c r="D40" s="12">
        <f t="shared" si="0"/>
        <v>8000</v>
      </c>
    </row>
    <row r="41" spans="1:4" x14ac:dyDescent="0.25">
      <c r="A41" s="9" t="s">
        <v>33</v>
      </c>
      <c r="B41" s="10">
        <v>8</v>
      </c>
      <c r="C41" s="11">
        <v>400</v>
      </c>
      <c r="D41" s="12">
        <f t="shared" si="0"/>
        <v>3200</v>
      </c>
    </row>
    <row r="42" spans="1:4" x14ac:dyDescent="0.25">
      <c r="A42" s="9" t="s">
        <v>34</v>
      </c>
      <c r="B42" s="10">
        <v>8</v>
      </c>
      <c r="C42" s="11">
        <v>15</v>
      </c>
      <c r="D42" s="12">
        <f t="shared" si="0"/>
        <v>120</v>
      </c>
    </row>
    <row r="43" spans="1:4" x14ac:dyDescent="0.25">
      <c r="A43" s="9" t="s">
        <v>35</v>
      </c>
      <c r="B43" s="10">
        <v>8</v>
      </c>
      <c r="C43" s="11">
        <v>27</v>
      </c>
      <c r="D43" s="12">
        <f t="shared" si="0"/>
        <v>216</v>
      </c>
    </row>
    <row r="44" spans="1:4" x14ac:dyDescent="0.25">
      <c r="A44" s="9" t="s">
        <v>36</v>
      </c>
      <c r="B44" s="10">
        <v>10</v>
      </c>
      <c r="C44" s="11">
        <v>50</v>
      </c>
      <c r="D44" s="12">
        <f t="shared" si="0"/>
        <v>500</v>
      </c>
    </row>
    <row r="45" spans="1:4" x14ac:dyDescent="0.25">
      <c r="A45" s="9"/>
      <c r="B45" s="10"/>
      <c r="C45" s="11"/>
      <c r="D45" s="12"/>
    </row>
    <row r="46" spans="1:4" ht="15.75" thickBot="1" x14ac:dyDescent="0.3">
      <c r="A46" s="21"/>
      <c r="B46" s="22"/>
      <c r="C46" s="23"/>
      <c r="D46" s="24">
        <f>SUM(D5:D45)</f>
        <v>20635</v>
      </c>
    </row>
    <row r="47" spans="1:4" x14ac:dyDescent="0.25">
      <c r="A47" s="25"/>
      <c r="B47" s="26"/>
      <c r="C47" s="27"/>
      <c r="D47" s="28"/>
    </row>
    <row r="48" spans="1:4" x14ac:dyDescent="0.25">
      <c r="A48" s="25"/>
      <c r="B48" s="26"/>
      <c r="C48" s="27"/>
      <c r="D48" s="28"/>
    </row>
    <row r="49" spans="1:4" ht="15.75" thickBot="1" x14ac:dyDescent="0.3">
      <c r="A49" s="25"/>
      <c r="B49" s="26"/>
      <c r="C49" s="27"/>
      <c r="D49" s="28"/>
    </row>
    <row r="50" spans="1:4" ht="15.75" thickBot="1" x14ac:dyDescent="0.3">
      <c r="A50" s="2" t="s">
        <v>37</v>
      </c>
      <c r="B50" s="3" t="s">
        <v>1</v>
      </c>
      <c r="C50" s="29" t="s">
        <v>2</v>
      </c>
      <c r="D50" s="30" t="s">
        <v>3</v>
      </c>
    </row>
    <row r="51" spans="1:4" x14ac:dyDescent="0.25">
      <c r="A51" s="31" t="s">
        <v>5</v>
      </c>
      <c r="B51" s="32">
        <v>1</v>
      </c>
      <c r="C51" s="33">
        <v>350</v>
      </c>
      <c r="D51" s="34">
        <f t="shared" ref="D51:D54" si="2">B51*C51</f>
        <v>350</v>
      </c>
    </row>
    <row r="52" spans="1:4" x14ac:dyDescent="0.25">
      <c r="A52" s="9" t="s">
        <v>6</v>
      </c>
      <c r="B52" s="10">
        <v>1</v>
      </c>
      <c r="C52" s="11">
        <v>450</v>
      </c>
      <c r="D52" s="12">
        <f t="shared" si="2"/>
        <v>450</v>
      </c>
    </row>
    <row r="53" spans="1:4" x14ac:dyDescent="0.25">
      <c r="A53" s="9" t="s">
        <v>38</v>
      </c>
      <c r="B53" s="10">
        <v>1</v>
      </c>
      <c r="C53" s="11">
        <v>200</v>
      </c>
      <c r="D53" s="12">
        <f t="shared" si="2"/>
        <v>200</v>
      </c>
    </row>
    <row r="54" spans="1:4" x14ac:dyDescent="0.25">
      <c r="A54" s="9" t="s">
        <v>39</v>
      </c>
      <c r="B54" s="10">
        <v>1</v>
      </c>
      <c r="C54" s="11">
        <v>300</v>
      </c>
      <c r="D54" s="12">
        <f t="shared" si="2"/>
        <v>300</v>
      </c>
    </row>
    <row r="55" spans="1:4" x14ac:dyDescent="0.25">
      <c r="A55" s="9"/>
      <c r="B55" s="10"/>
      <c r="C55" s="11"/>
      <c r="D55" s="35"/>
    </row>
    <row r="56" spans="1:4" ht="15.75" thickBot="1" x14ac:dyDescent="0.3">
      <c r="A56" s="21"/>
      <c r="B56" s="22"/>
      <c r="C56" s="23"/>
      <c r="D56" s="24">
        <f>SUM(D51:D55)</f>
        <v>1300</v>
      </c>
    </row>
    <row r="57" spans="1:4" x14ac:dyDescent="0.25">
      <c r="A57" s="25"/>
      <c r="B57" s="26"/>
      <c r="C57" s="27"/>
      <c r="D57" s="28"/>
    </row>
    <row r="58" spans="1:4" x14ac:dyDescent="0.25">
      <c r="A58" s="25"/>
      <c r="B58" s="26"/>
      <c r="C58" s="27"/>
      <c r="D58" s="28"/>
    </row>
    <row r="59" spans="1:4" ht="15.75" thickBot="1" x14ac:dyDescent="0.3"/>
    <row r="60" spans="1:4" s="5" customFormat="1" ht="15.75" thickBot="1" x14ac:dyDescent="0.3">
      <c r="A60" s="2" t="s">
        <v>40</v>
      </c>
      <c r="B60" s="3" t="s">
        <v>1</v>
      </c>
      <c r="C60" s="3" t="s">
        <v>2</v>
      </c>
      <c r="D60" s="4" t="s">
        <v>3</v>
      </c>
    </row>
    <row r="61" spans="1:4" s="5" customFormat="1" x14ac:dyDescent="0.25">
      <c r="A61" s="6" t="s">
        <v>41</v>
      </c>
      <c r="B61" s="7"/>
      <c r="C61" s="7"/>
      <c r="D61" s="8"/>
    </row>
    <row r="62" spans="1:4" s="38" customFormat="1" x14ac:dyDescent="0.25">
      <c r="A62" s="17" t="s">
        <v>42</v>
      </c>
      <c r="B62" s="36">
        <v>1</v>
      </c>
      <c r="C62" s="37">
        <v>1200</v>
      </c>
      <c r="D62" s="12">
        <f t="shared" ref="D62:D82" si="3">B62*C62</f>
        <v>1200</v>
      </c>
    </row>
    <row r="63" spans="1:4" s="38" customFormat="1" x14ac:dyDescent="0.25">
      <c r="A63" s="17" t="s">
        <v>43</v>
      </c>
      <c r="B63" s="36">
        <v>1</v>
      </c>
      <c r="C63" s="37">
        <v>700</v>
      </c>
      <c r="D63" s="12">
        <f t="shared" si="3"/>
        <v>700</v>
      </c>
    </row>
    <row r="64" spans="1:4" s="38" customFormat="1" x14ac:dyDescent="0.25">
      <c r="A64" s="9" t="s">
        <v>44</v>
      </c>
      <c r="B64" s="10">
        <v>1</v>
      </c>
      <c r="C64" s="11">
        <v>500</v>
      </c>
      <c r="D64" s="12">
        <f t="shared" si="3"/>
        <v>500</v>
      </c>
    </row>
    <row r="65" spans="1:4" s="38" customFormat="1" x14ac:dyDescent="0.25">
      <c r="A65" s="9" t="s">
        <v>45</v>
      </c>
      <c r="B65" s="10">
        <v>5</v>
      </c>
      <c r="C65" s="11">
        <v>170</v>
      </c>
      <c r="D65" s="12">
        <f t="shared" si="3"/>
        <v>850</v>
      </c>
    </row>
    <row r="66" spans="1:4" x14ac:dyDescent="0.25">
      <c r="A66" s="9" t="s">
        <v>46</v>
      </c>
      <c r="B66" s="10">
        <v>1</v>
      </c>
      <c r="C66" s="11">
        <v>134</v>
      </c>
      <c r="D66" s="12">
        <f t="shared" si="3"/>
        <v>134</v>
      </c>
    </row>
    <row r="67" spans="1:4" x14ac:dyDescent="0.25">
      <c r="A67" s="9" t="s">
        <v>47</v>
      </c>
      <c r="B67" s="10">
        <v>1</v>
      </c>
      <c r="C67" s="11">
        <v>200</v>
      </c>
      <c r="D67" s="12">
        <f t="shared" si="3"/>
        <v>200</v>
      </c>
    </row>
    <row r="68" spans="1:4" x14ac:dyDescent="0.25">
      <c r="A68" s="9"/>
      <c r="B68" s="10"/>
      <c r="C68" s="11"/>
      <c r="D68" s="12"/>
    </row>
    <row r="69" spans="1:4" x14ac:dyDescent="0.25">
      <c r="A69" s="9"/>
      <c r="B69" s="10"/>
      <c r="C69" s="11"/>
      <c r="D69" s="12"/>
    </row>
    <row r="70" spans="1:4" x14ac:dyDescent="0.25">
      <c r="A70" s="13" t="s">
        <v>48</v>
      </c>
      <c r="B70" s="14"/>
      <c r="C70" s="15"/>
      <c r="D70" s="16"/>
    </row>
    <row r="71" spans="1:4" x14ac:dyDescent="0.25">
      <c r="A71" s="9" t="s">
        <v>49</v>
      </c>
      <c r="B71" s="10">
        <v>5</v>
      </c>
      <c r="C71" s="11">
        <v>2600</v>
      </c>
      <c r="D71" s="12">
        <f t="shared" ref="D71:D73" si="4">B71*C71</f>
        <v>13000</v>
      </c>
    </row>
    <row r="72" spans="1:4" x14ac:dyDescent="0.25">
      <c r="A72" s="9" t="s">
        <v>50</v>
      </c>
      <c r="B72" s="10">
        <v>1</v>
      </c>
      <c r="C72" s="11">
        <v>400</v>
      </c>
      <c r="D72" s="12">
        <f t="shared" si="4"/>
        <v>400</v>
      </c>
    </row>
    <row r="73" spans="1:4" x14ac:dyDescent="0.25">
      <c r="A73" s="9" t="s">
        <v>51</v>
      </c>
      <c r="B73" s="10">
        <v>1</v>
      </c>
      <c r="C73" s="11">
        <v>2500</v>
      </c>
      <c r="D73" s="12">
        <f t="shared" si="4"/>
        <v>2500</v>
      </c>
    </row>
    <row r="74" spans="1:4" x14ac:dyDescent="0.25">
      <c r="A74" s="9"/>
      <c r="B74" s="10"/>
      <c r="C74" s="11"/>
      <c r="D74" s="12"/>
    </row>
    <row r="75" spans="1:4" x14ac:dyDescent="0.25">
      <c r="A75" s="9"/>
      <c r="B75" s="10"/>
      <c r="C75" s="11"/>
      <c r="D75" s="12"/>
    </row>
    <row r="76" spans="1:4" x14ac:dyDescent="0.25">
      <c r="A76" s="13" t="s">
        <v>52</v>
      </c>
      <c r="B76" s="14"/>
      <c r="C76" s="15"/>
      <c r="D76" s="16"/>
    </row>
    <row r="77" spans="1:4" x14ac:dyDescent="0.25">
      <c r="A77" s="9" t="s">
        <v>53</v>
      </c>
      <c r="B77" s="10">
        <v>1</v>
      </c>
      <c r="C77" s="11">
        <v>12</v>
      </c>
      <c r="D77" s="12">
        <f t="shared" si="3"/>
        <v>12</v>
      </c>
    </row>
    <row r="78" spans="1:4" x14ac:dyDescent="0.25">
      <c r="A78" s="9" t="s">
        <v>54</v>
      </c>
      <c r="B78" s="10">
        <v>1</v>
      </c>
      <c r="C78" s="11">
        <v>60</v>
      </c>
      <c r="D78" s="12">
        <f t="shared" si="3"/>
        <v>60</v>
      </c>
    </row>
    <row r="79" spans="1:4" x14ac:dyDescent="0.25">
      <c r="A79" s="9" t="s">
        <v>55</v>
      </c>
      <c r="B79" s="10">
        <v>5</v>
      </c>
      <c r="C79" s="11">
        <v>22</v>
      </c>
      <c r="D79" s="12">
        <f t="shared" si="3"/>
        <v>110</v>
      </c>
    </row>
    <row r="80" spans="1:4" x14ac:dyDescent="0.25">
      <c r="A80" s="9" t="s">
        <v>56</v>
      </c>
      <c r="B80" s="10">
        <v>5</v>
      </c>
      <c r="C80" s="11">
        <v>13</v>
      </c>
      <c r="D80" s="12">
        <f t="shared" si="3"/>
        <v>65</v>
      </c>
    </row>
    <row r="81" spans="1:4" x14ac:dyDescent="0.25">
      <c r="A81" s="9" t="s">
        <v>57</v>
      </c>
      <c r="B81" s="10">
        <v>1</v>
      </c>
      <c r="C81" s="11">
        <v>19</v>
      </c>
      <c r="D81" s="12">
        <f t="shared" si="3"/>
        <v>19</v>
      </c>
    </row>
    <row r="82" spans="1:4" x14ac:dyDescent="0.25">
      <c r="A82" s="9" t="s">
        <v>58</v>
      </c>
      <c r="B82" s="10">
        <v>1</v>
      </c>
      <c r="C82" s="11">
        <v>13</v>
      </c>
      <c r="D82" s="12">
        <f t="shared" si="3"/>
        <v>13</v>
      </c>
    </row>
    <row r="83" spans="1:4" x14ac:dyDescent="0.25">
      <c r="A83" s="9"/>
      <c r="B83" s="10"/>
      <c r="C83" s="11"/>
      <c r="D83" s="12"/>
    </row>
    <row r="84" spans="1:4" x14ac:dyDescent="0.25">
      <c r="A84" s="9"/>
      <c r="B84" s="10"/>
      <c r="C84" s="11"/>
      <c r="D84" s="12"/>
    </row>
    <row r="85" spans="1:4" x14ac:dyDescent="0.25">
      <c r="A85" s="13" t="s">
        <v>59</v>
      </c>
      <c r="B85" s="14"/>
      <c r="C85" s="15"/>
      <c r="D85" s="16"/>
    </row>
    <row r="86" spans="1:4" x14ac:dyDescent="0.25">
      <c r="A86" s="17"/>
      <c r="B86" s="10"/>
      <c r="C86" s="11"/>
      <c r="D86" s="12"/>
    </row>
    <row r="87" spans="1:4" x14ac:dyDescent="0.25">
      <c r="A87" s="9"/>
      <c r="B87" s="10"/>
      <c r="C87" s="11"/>
      <c r="D87" s="12"/>
    </row>
    <row r="88" spans="1:4" ht="15.75" thickBot="1" x14ac:dyDescent="0.3">
      <c r="A88" s="21"/>
      <c r="B88" s="22"/>
      <c r="C88" s="23"/>
      <c r="D88" s="24">
        <f>SUM(D62:D87)</f>
        <v>19763</v>
      </c>
    </row>
    <row r="89" spans="1:4" x14ac:dyDescent="0.25">
      <c r="A89" s="25"/>
      <c r="B89" s="26"/>
      <c r="C89" s="27"/>
      <c r="D89" s="28"/>
    </row>
    <row r="90" spans="1:4" x14ac:dyDescent="0.25">
      <c r="A90" s="25"/>
      <c r="B90" s="26"/>
      <c r="C90" s="27"/>
      <c r="D90" s="28"/>
    </row>
    <row r="91" spans="1:4" x14ac:dyDescent="0.25">
      <c r="A91" s="25"/>
      <c r="B91" s="26"/>
      <c r="C91" s="27"/>
      <c r="D91" s="28"/>
    </row>
    <row r="92" spans="1:4" x14ac:dyDescent="0.25">
      <c r="A92" s="25"/>
      <c r="B92" s="26"/>
      <c r="C92" s="27"/>
      <c r="D92" s="28"/>
    </row>
    <row r="93" spans="1:4" x14ac:dyDescent="0.25">
      <c r="A93" s="25"/>
      <c r="B93" s="26"/>
      <c r="C93" s="27"/>
      <c r="D93" s="28"/>
    </row>
    <row r="94" spans="1:4" ht="15.75" thickBot="1" x14ac:dyDescent="0.3">
      <c r="D94" s="39"/>
    </row>
    <row r="95" spans="1:4" s="5" customFormat="1" ht="15.75" thickBot="1" x14ac:dyDescent="0.3">
      <c r="A95" s="2" t="s">
        <v>60</v>
      </c>
      <c r="B95" s="3" t="s">
        <v>1</v>
      </c>
      <c r="C95" s="3" t="s">
        <v>2</v>
      </c>
      <c r="D95" s="4" t="s">
        <v>3</v>
      </c>
    </row>
    <row r="96" spans="1:4" s="5" customFormat="1" x14ac:dyDescent="0.25">
      <c r="A96" s="6" t="s">
        <v>61</v>
      </c>
      <c r="B96" s="7"/>
      <c r="C96" s="7"/>
      <c r="D96" s="8"/>
    </row>
    <row r="97" spans="1:4" s="5" customFormat="1" x14ac:dyDescent="0.25">
      <c r="A97" s="17" t="s">
        <v>62</v>
      </c>
      <c r="B97" s="36">
        <v>1</v>
      </c>
      <c r="C97" s="40"/>
      <c r="D97" s="12">
        <f t="shared" ref="D97:D99" si="5">B97*C97</f>
        <v>0</v>
      </c>
    </row>
    <row r="98" spans="1:4" x14ac:dyDescent="0.25">
      <c r="A98" s="9" t="s">
        <v>63</v>
      </c>
      <c r="B98" s="10">
        <v>1</v>
      </c>
      <c r="C98" s="11"/>
      <c r="D98" s="12">
        <f t="shared" si="5"/>
        <v>0</v>
      </c>
    </row>
    <row r="99" spans="1:4" x14ac:dyDescent="0.25">
      <c r="A99" s="9" t="s">
        <v>64</v>
      </c>
      <c r="B99" s="10">
        <v>2</v>
      </c>
      <c r="C99" s="11">
        <v>200</v>
      </c>
      <c r="D99" s="12">
        <f t="shared" si="5"/>
        <v>400</v>
      </c>
    </row>
    <row r="100" spans="1:4" x14ac:dyDescent="0.25">
      <c r="A100" s="9"/>
      <c r="B100" s="10"/>
      <c r="C100" s="11"/>
      <c r="D100" s="12"/>
    </row>
    <row r="101" spans="1:4" x14ac:dyDescent="0.25">
      <c r="A101" s="13" t="s">
        <v>65</v>
      </c>
      <c r="B101" s="14"/>
      <c r="C101" s="15"/>
      <c r="D101" s="16"/>
    </row>
    <row r="102" spans="1:4" x14ac:dyDescent="0.25">
      <c r="A102" s="9" t="s">
        <v>12</v>
      </c>
      <c r="B102" s="10">
        <v>1</v>
      </c>
      <c r="C102" s="11">
        <v>500</v>
      </c>
      <c r="D102" s="12">
        <f>B102*C102</f>
        <v>500</v>
      </c>
    </row>
    <row r="103" spans="1:4" x14ac:dyDescent="0.25">
      <c r="A103" s="9" t="s">
        <v>66</v>
      </c>
      <c r="B103" s="10">
        <v>1</v>
      </c>
      <c r="C103" s="11">
        <v>100</v>
      </c>
      <c r="D103" s="12">
        <f>B103*C103</f>
        <v>100</v>
      </c>
    </row>
    <row r="104" spans="1:4" x14ac:dyDescent="0.25">
      <c r="A104" s="9" t="s">
        <v>67</v>
      </c>
      <c r="B104" s="10">
        <v>1</v>
      </c>
      <c r="C104" s="11">
        <v>100</v>
      </c>
      <c r="D104" s="12">
        <f t="shared" ref="D104:D105" si="6">B104*C104</f>
        <v>100</v>
      </c>
    </row>
    <row r="105" spans="1:4" x14ac:dyDescent="0.25">
      <c r="A105" s="9"/>
      <c r="B105" s="10"/>
      <c r="C105" s="11"/>
      <c r="D105" s="12">
        <f t="shared" si="6"/>
        <v>0</v>
      </c>
    </row>
    <row r="106" spans="1:4" x14ac:dyDescent="0.25">
      <c r="A106" s="9"/>
      <c r="B106" s="10"/>
      <c r="C106" s="11"/>
      <c r="D106" s="12"/>
    </row>
    <row r="107" spans="1:4" x14ac:dyDescent="0.25">
      <c r="A107" s="13" t="s">
        <v>68</v>
      </c>
      <c r="B107" s="14"/>
      <c r="C107" s="15"/>
      <c r="D107" s="16"/>
    </row>
    <row r="108" spans="1:4" x14ac:dyDescent="0.25">
      <c r="A108" s="17" t="s">
        <v>19</v>
      </c>
      <c r="B108" s="10">
        <v>1</v>
      </c>
      <c r="C108" s="11">
        <v>159</v>
      </c>
      <c r="D108" s="12">
        <f t="shared" ref="D108:D112" si="7">B108*C108</f>
        <v>159</v>
      </c>
    </row>
    <row r="109" spans="1:4" x14ac:dyDescent="0.25">
      <c r="A109" s="17" t="s">
        <v>20</v>
      </c>
      <c r="B109" s="10">
        <v>1</v>
      </c>
      <c r="C109" s="11">
        <v>35</v>
      </c>
      <c r="D109" s="12">
        <f t="shared" si="7"/>
        <v>35</v>
      </c>
    </row>
    <row r="110" spans="1:4" x14ac:dyDescent="0.25">
      <c r="A110" s="17" t="s">
        <v>21</v>
      </c>
      <c r="B110" s="10">
        <v>1</v>
      </c>
      <c r="C110" s="11">
        <v>35</v>
      </c>
      <c r="D110" s="12">
        <f t="shared" si="7"/>
        <v>35</v>
      </c>
    </row>
    <row r="111" spans="1:4" x14ac:dyDescent="0.25">
      <c r="A111" s="17" t="s">
        <v>69</v>
      </c>
      <c r="B111" s="10">
        <v>2</v>
      </c>
      <c r="C111" s="11">
        <v>50</v>
      </c>
      <c r="D111" s="12">
        <f t="shared" si="7"/>
        <v>100</v>
      </c>
    </row>
    <row r="112" spans="1:4" x14ac:dyDescent="0.25">
      <c r="A112" s="9" t="s">
        <v>70</v>
      </c>
      <c r="B112" s="10">
        <v>1</v>
      </c>
      <c r="C112" s="11">
        <v>1000</v>
      </c>
      <c r="D112" s="12">
        <f t="shared" si="7"/>
        <v>1000</v>
      </c>
    </row>
    <row r="113" spans="1:6" x14ac:dyDescent="0.25">
      <c r="A113" s="9"/>
      <c r="B113" s="10"/>
      <c r="C113" s="11"/>
      <c r="D113" s="12"/>
    </row>
    <row r="114" spans="1:6" x14ac:dyDescent="0.25">
      <c r="A114" s="9"/>
      <c r="B114" s="10"/>
      <c r="C114" s="11"/>
      <c r="D114" s="12"/>
    </row>
    <row r="115" spans="1:6" x14ac:dyDescent="0.25">
      <c r="A115" s="13" t="s">
        <v>71</v>
      </c>
      <c r="B115" s="14"/>
      <c r="C115" s="15"/>
      <c r="D115" s="16"/>
    </row>
    <row r="116" spans="1:6" x14ac:dyDescent="0.25">
      <c r="A116" s="9" t="s">
        <v>72</v>
      </c>
      <c r="B116" s="10">
        <v>1</v>
      </c>
      <c r="C116" s="11">
        <v>500</v>
      </c>
      <c r="D116" s="12">
        <f t="shared" ref="D116:D117" si="8">B116*C116</f>
        <v>500</v>
      </c>
    </row>
    <row r="117" spans="1:6" x14ac:dyDescent="0.25">
      <c r="A117" s="9" t="s">
        <v>73</v>
      </c>
      <c r="B117" s="10">
        <v>2</v>
      </c>
      <c r="C117" s="11">
        <v>100</v>
      </c>
      <c r="D117" s="12">
        <f t="shared" si="8"/>
        <v>200</v>
      </c>
    </row>
    <row r="118" spans="1:6" x14ac:dyDescent="0.25">
      <c r="A118" s="9"/>
      <c r="B118" s="10"/>
      <c r="C118" s="11"/>
      <c r="D118" s="12"/>
    </row>
    <row r="119" spans="1:6" x14ac:dyDescent="0.25">
      <c r="A119" s="9"/>
      <c r="B119" s="10"/>
      <c r="C119" s="11"/>
      <c r="D119" s="12"/>
    </row>
    <row r="120" spans="1:6" x14ac:dyDescent="0.25">
      <c r="A120" s="13" t="s">
        <v>74</v>
      </c>
      <c r="B120" s="14"/>
      <c r="C120" s="15"/>
      <c r="D120" s="16"/>
    </row>
    <row r="121" spans="1:6" x14ac:dyDescent="0.25">
      <c r="A121" s="9" t="s">
        <v>75</v>
      </c>
      <c r="B121" s="10">
        <v>1</v>
      </c>
      <c r="C121" s="11">
        <v>600</v>
      </c>
      <c r="D121" s="12">
        <f t="shared" ref="D121:D122" si="9">B121*C121</f>
        <v>600</v>
      </c>
    </row>
    <row r="122" spans="1:6" x14ac:dyDescent="0.25">
      <c r="A122" s="9" t="s">
        <v>76</v>
      </c>
      <c r="B122" s="10">
        <v>1</v>
      </c>
      <c r="C122" s="11">
        <v>200</v>
      </c>
      <c r="D122" s="12">
        <f t="shared" si="9"/>
        <v>200</v>
      </c>
    </row>
    <row r="123" spans="1:6" ht="15.75" thickBot="1" x14ac:dyDescent="0.3">
      <c r="A123" s="9"/>
      <c r="B123" s="10"/>
      <c r="C123" s="11"/>
      <c r="D123" s="12"/>
    </row>
    <row r="124" spans="1:6" x14ac:dyDescent="0.25">
      <c r="A124" s="9"/>
      <c r="B124" s="10"/>
      <c r="C124" s="11"/>
      <c r="D124" s="12"/>
      <c r="F124" s="41" t="s">
        <v>77</v>
      </c>
    </row>
    <row r="125" spans="1:6" ht="15.75" thickBot="1" x14ac:dyDescent="0.3">
      <c r="A125" s="21"/>
      <c r="B125" s="22"/>
      <c r="C125" s="23"/>
      <c r="D125" s="24">
        <f>SUM(D98:D124)</f>
        <v>3929</v>
      </c>
      <c r="F125" s="42">
        <f>D46+D56+D88+D125</f>
        <v>45627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16"/>
  <sheetViews>
    <sheetView workbookViewId="0">
      <selection activeCell="A19" sqref="A19"/>
    </sheetView>
  </sheetViews>
  <sheetFormatPr defaultRowHeight="15" x14ac:dyDescent="0.25"/>
  <sheetData>
    <row r="6" spans="1:1" x14ac:dyDescent="0.25">
      <c r="A6" t="s">
        <v>78</v>
      </c>
    </row>
    <row r="11" spans="1:1" x14ac:dyDescent="0.25">
      <c r="A11" t="s">
        <v>79</v>
      </c>
    </row>
    <row r="16" spans="1:1" x14ac:dyDescent="0.25">
      <c r="A16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Platform</vt:lpstr>
      <vt:lpstr>Launch System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2017-02-14T18:06:21Z</dcterms:created>
  <dcterms:modified xsi:type="dcterms:W3CDTF">2017-02-14T22:22:35Z</dcterms:modified>
</cp:coreProperties>
</file>