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015" windowHeight="81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E17" i="1"/>
  <c r="E14" i="1"/>
  <c r="E13" i="1"/>
  <c r="E12" i="1"/>
  <c r="E10" i="1"/>
  <c r="E9" i="1"/>
  <c r="E8" i="1"/>
  <c r="E7" i="1"/>
  <c r="E6" i="1"/>
  <c r="E5" i="1"/>
  <c r="F4" i="1"/>
  <c r="F10" i="1" l="1"/>
  <c r="F9" i="1"/>
  <c r="F8" i="1"/>
  <c r="G18" i="1"/>
  <c r="F18" i="1"/>
  <c r="C18" i="1"/>
  <c r="F17" i="1"/>
  <c r="C17" i="1"/>
  <c r="F7" i="1"/>
  <c r="C7" i="1"/>
  <c r="G14" i="1"/>
  <c r="G13" i="1"/>
  <c r="G12" i="1"/>
  <c r="G6" i="1"/>
  <c r="G8" i="1" s="1"/>
  <c r="G10" i="1" s="1"/>
  <c r="G5" i="1"/>
  <c r="F12" i="1"/>
  <c r="C12" i="1"/>
  <c r="F13" i="1"/>
  <c r="C13" i="1"/>
  <c r="C6" i="1"/>
  <c r="F6" i="1"/>
  <c r="I4" i="1"/>
  <c r="J4" i="1" s="1"/>
  <c r="K4" i="1" s="1"/>
  <c r="C4" i="1"/>
  <c r="F14" i="1"/>
  <c r="C14" i="1"/>
  <c r="F5" i="1"/>
  <c r="C5" i="1"/>
  <c r="I12" i="1" l="1"/>
  <c r="J12" i="1" s="1"/>
  <c r="K12" i="1" s="1"/>
  <c r="I14" i="1"/>
  <c r="I8" i="1"/>
  <c r="J8" i="1" s="1"/>
  <c r="K8" i="1" s="1"/>
  <c r="I10" i="1"/>
  <c r="J10" i="1" s="1"/>
  <c r="K10" i="1" s="1"/>
  <c r="I5" i="1"/>
  <c r="J5" i="1" s="1"/>
  <c r="K5" i="1" s="1"/>
  <c r="G7" i="1"/>
  <c r="G9" i="1" s="1"/>
  <c r="I9" i="1" s="1"/>
  <c r="J9" i="1" s="1"/>
  <c r="K9" i="1" s="1"/>
  <c r="I18" i="1"/>
  <c r="J18" i="1" s="1"/>
  <c r="K18" i="1" s="1"/>
  <c r="I13" i="1"/>
  <c r="J13" i="1" s="1"/>
  <c r="K13" i="1" s="1"/>
  <c r="I6" i="1"/>
  <c r="J6" i="1" s="1"/>
  <c r="K6" i="1" s="1"/>
  <c r="J14" i="1"/>
  <c r="K14" i="1" s="1"/>
  <c r="G17" i="1" l="1"/>
  <c r="I17" i="1" s="1"/>
  <c r="J17" i="1" s="1"/>
  <c r="K17" i="1" s="1"/>
  <c r="I7" i="1"/>
  <c r="J7" i="1" s="1"/>
  <c r="K7" i="1" s="1"/>
</calcChain>
</file>

<file path=xl/sharedStrings.xml><?xml version="1.0" encoding="utf-8"?>
<sst xmlns="http://schemas.openxmlformats.org/spreadsheetml/2006/main" count="23" uniqueCount="23">
  <si>
    <t>Mb/s</t>
  </si>
  <si>
    <t>MB/s</t>
  </si>
  <si>
    <t>USB 2.0</t>
  </si>
  <si>
    <t>GB</t>
  </si>
  <si>
    <t>SD Card</t>
  </si>
  <si>
    <t>MB</t>
  </si>
  <si>
    <t>Time</t>
  </si>
  <si>
    <t>Sec</t>
  </si>
  <si>
    <t>Min</t>
  </si>
  <si>
    <t>Hour</t>
  </si>
  <si>
    <t>GigE</t>
  </si>
  <si>
    <t># of</t>
  </si>
  <si>
    <t>Cameras</t>
  </si>
  <si>
    <t>100 Eth</t>
  </si>
  <si>
    <t>USB 1.0</t>
  </si>
  <si>
    <t>USB 3.0</t>
  </si>
  <si>
    <t>10 Eth</t>
  </si>
  <si>
    <t>USB 3.1</t>
  </si>
  <si>
    <t>GigE/8</t>
  </si>
  <si>
    <t>GigE/4</t>
  </si>
  <si>
    <t>Anywhere2</t>
  </si>
  <si>
    <t>Laptop</t>
  </si>
  <si>
    <t>SX-3000GB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</si>
</sst>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2" borderId="0" xfId="0" applyFill="1"/>
    <xf numFmtId="1" fontId="0" fillId="2" borderId="0" xfId="0" applyNumberFormat="1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S40" sqref="S39:S40"/>
    </sheetView>
  </sheetViews>
  <sheetFormatPr defaultRowHeight="15" x14ac:dyDescent="0.25"/>
  <cols>
    <col min="1" max="1" width="14" customWidth="1"/>
    <col min="4" max="4" width="2.85546875" customWidth="1"/>
    <col min="8" max="8" width="3.42578125" customWidth="1"/>
  </cols>
  <sheetData>
    <row r="2" spans="1:11" x14ac:dyDescent="0.25">
      <c r="E2" t="s">
        <v>4</v>
      </c>
      <c r="G2" t="s">
        <v>11</v>
      </c>
      <c r="I2" t="s">
        <v>6</v>
      </c>
    </row>
    <row r="3" spans="1:11" x14ac:dyDescent="0.25">
      <c r="B3" t="s">
        <v>0</v>
      </c>
      <c r="C3" t="s">
        <v>1</v>
      </c>
      <c r="E3" t="s">
        <v>3</v>
      </c>
      <c r="F3" t="s">
        <v>5</v>
      </c>
      <c r="G3" t="s">
        <v>12</v>
      </c>
      <c r="I3" t="s">
        <v>7</v>
      </c>
      <c r="J3" t="s">
        <v>8</v>
      </c>
      <c r="K3" t="s">
        <v>9</v>
      </c>
    </row>
    <row r="4" spans="1:11" x14ac:dyDescent="0.25">
      <c r="A4" t="s">
        <v>14</v>
      </c>
      <c r="B4">
        <v>12</v>
      </c>
      <c r="C4">
        <f>B4/8</f>
        <v>1.5</v>
      </c>
      <c r="E4">
        <v>16</v>
      </c>
      <c r="F4">
        <f t="shared" ref="F4:F10" si="0">E4*1000</f>
        <v>16000</v>
      </c>
      <c r="G4">
        <v>8</v>
      </c>
      <c r="I4" s="1">
        <f>((F4*G4)/C4)</f>
        <v>85333.333333333328</v>
      </c>
      <c r="J4" s="1">
        <f t="shared" ref="J4:K10" si="1">I4/60</f>
        <v>1422.2222222222222</v>
      </c>
      <c r="K4" s="2">
        <f t="shared" si="1"/>
        <v>23.703703703703702</v>
      </c>
    </row>
    <row r="5" spans="1:11" x14ac:dyDescent="0.25">
      <c r="A5" t="s">
        <v>2</v>
      </c>
      <c r="B5">
        <v>424</v>
      </c>
      <c r="C5">
        <f>B5/8</f>
        <v>53</v>
      </c>
      <c r="E5">
        <f>E4</f>
        <v>16</v>
      </c>
      <c r="F5">
        <f t="shared" si="0"/>
        <v>16000</v>
      </c>
      <c r="G5">
        <f>G4</f>
        <v>8</v>
      </c>
      <c r="I5" s="1">
        <f>((F5*G5)/C5)</f>
        <v>2415.0943396226417</v>
      </c>
      <c r="J5" s="1">
        <f t="shared" si="1"/>
        <v>40.25157232704403</v>
      </c>
      <c r="K5" s="2">
        <f t="shared" si="1"/>
        <v>0.67085953878406712</v>
      </c>
    </row>
    <row r="6" spans="1:11" x14ac:dyDescent="0.25">
      <c r="A6" t="s">
        <v>15</v>
      </c>
      <c r="B6">
        <v>5000</v>
      </c>
      <c r="C6">
        <f>B6/8</f>
        <v>625</v>
      </c>
      <c r="E6">
        <f>E4</f>
        <v>16</v>
      </c>
      <c r="F6">
        <f t="shared" si="0"/>
        <v>16000</v>
      </c>
      <c r="G6">
        <f>G4</f>
        <v>8</v>
      </c>
      <c r="I6" s="1">
        <f>((F6*G6)/C6)</f>
        <v>204.8</v>
      </c>
      <c r="J6" s="1">
        <f t="shared" si="1"/>
        <v>3.4133333333333336</v>
      </c>
      <c r="K6" s="2">
        <f t="shared" si="1"/>
        <v>5.6888888888888892E-2</v>
      </c>
    </row>
    <row r="7" spans="1:11" x14ac:dyDescent="0.25">
      <c r="A7" t="s">
        <v>17</v>
      </c>
      <c r="B7">
        <v>10000</v>
      </c>
      <c r="C7">
        <f>B7/8</f>
        <v>1250</v>
      </c>
      <c r="E7">
        <f>E4</f>
        <v>16</v>
      </c>
      <c r="F7">
        <f t="shared" si="0"/>
        <v>16000</v>
      </c>
      <c r="G7">
        <f>G5</f>
        <v>8</v>
      </c>
      <c r="I7" s="1">
        <f>((F7*G7)/C7)</f>
        <v>102.4</v>
      </c>
      <c r="J7" s="1">
        <f t="shared" si="1"/>
        <v>1.7066666666666668</v>
      </c>
      <c r="K7" s="2">
        <f t="shared" si="1"/>
        <v>2.8444444444444446E-2</v>
      </c>
    </row>
    <row r="8" spans="1:11" x14ac:dyDescent="0.25">
      <c r="A8" t="s">
        <v>20</v>
      </c>
      <c r="C8">
        <v>4.8</v>
      </c>
      <c r="E8">
        <f>E4</f>
        <v>16</v>
      </c>
      <c r="F8">
        <f t="shared" si="0"/>
        <v>16000</v>
      </c>
      <c r="G8">
        <f>G6</f>
        <v>8</v>
      </c>
      <c r="I8" s="1">
        <f>((F8*G8)/C8)</f>
        <v>26666.666666666668</v>
      </c>
      <c r="J8" s="1">
        <f t="shared" si="1"/>
        <v>444.44444444444446</v>
      </c>
      <c r="K8" s="2">
        <f t="shared" si="1"/>
        <v>7.4074074074074074</v>
      </c>
    </row>
    <row r="9" spans="1:11" x14ac:dyDescent="0.25">
      <c r="A9" s="3" t="s">
        <v>21</v>
      </c>
      <c r="B9" s="3"/>
      <c r="C9" s="3">
        <v>24.5</v>
      </c>
      <c r="D9" s="3"/>
      <c r="E9" s="3">
        <f>E4</f>
        <v>16</v>
      </c>
      <c r="F9" s="3">
        <f t="shared" si="0"/>
        <v>16000</v>
      </c>
      <c r="G9" s="3">
        <f>G7</f>
        <v>8</v>
      </c>
      <c r="H9" s="3"/>
      <c r="I9" s="4">
        <f>((F9*G9)/C9)</f>
        <v>5224.4897959183672</v>
      </c>
      <c r="J9" s="4">
        <f t="shared" si="1"/>
        <v>87.074829931972786</v>
      </c>
      <c r="K9" s="5">
        <f t="shared" si="1"/>
        <v>1.4512471655328798</v>
      </c>
    </row>
    <row r="10" spans="1:11" x14ac:dyDescent="0.25">
      <c r="A10" t="s">
        <v>22</v>
      </c>
      <c r="C10">
        <v>10.5</v>
      </c>
      <c r="E10">
        <f>E4</f>
        <v>16</v>
      </c>
      <c r="F10">
        <f t="shared" si="0"/>
        <v>16000</v>
      </c>
      <c r="G10">
        <f>G8</f>
        <v>8</v>
      </c>
      <c r="I10" s="1">
        <f>((F10*G10)/C10)</f>
        <v>12190.476190476191</v>
      </c>
      <c r="J10" s="1">
        <f t="shared" si="1"/>
        <v>203.17460317460319</v>
      </c>
      <c r="K10" s="2">
        <f t="shared" si="1"/>
        <v>3.3862433862433865</v>
      </c>
    </row>
    <row r="12" spans="1:11" x14ac:dyDescent="0.25">
      <c r="A12" t="s">
        <v>16</v>
      </c>
      <c r="B12">
        <v>10</v>
      </c>
      <c r="C12">
        <f>B12/8</f>
        <v>1.25</v>
      </c>
      <c r="E12">
        <f>E4</f>
        <v>16</v>
      </c>
      <c r="F12">
        <f>E12*1000</f>
        <v>16000</v>
      </c>
      <c r="G12">
        <f>G4</f>
        <v>8</v>
      </c>
      <c r="I12" s="1">
        <f>(F12*G12)/C12</f>
        <v>102400</v>
      </c>
      <c r="J12" s="1">
        <f t="shared" ref="J12:K14" si="2">I12/60</f>
        <v>1706.6666666666667</v>
      </c>
      <c r="K12" s="2">
        <f t="shared" si="2"/>
        <v>28.444444444444446</v>
      </c>
    </row>
    <row r="13" spans="1:11" x14ac:dyDescent="0.25">
      <c r="A13" t="s">
        <v>13</v>
      </c>
      <c r="B13">
        <v>100</v>
      </c>
      <c r="C13">
        <f>B13/8</f>
        <v>12.5</v>
      </c>
      <c r="E13">
        <f>E4</f>
        <v>16</v>
      </c>
      <c r="F13">
        <f>E13*1000</f>
        <v>16000</v>
      </c>
      <c r="G13">
        <f>G4</f>
        <v>8</v>
      </c>
      <c r="I13" s="1">
        <f>(F13*G13)/C13</f>
        <v>10240</v>
      </c>
      <c r="J13" s="1">
        <f t="shared" si="2"/>
        <v>170.66666666666666</v>
      </c>
      <c r="K13" s="2">
        <f t="shared" si="2"/>
        <v>2.8444444444444441</v>
      </c>
    </row>
    <row r="14" spans="1:11" x14ac:dyDescent="0.25">
      <c r="A14" t="s">
        <v>10</v>
      </c>
      <c r="B14">
        <v>1000</v>
      </c>
      <c r="C14">
        <f>B14/8</f>
        <v>125</v>
      </c>
      <c r="E14">
        <f>E4</f>
        <v>16</v>
      </c>
      <c r="F14">
        <f>E14*1000</f>
        <v>16000</v>
      </c>
      <c r="G14">
        <f>G4</f>
        <v>8</v>
      </c>
      <c r="I14" s="1">
        <f>(F14*G14)/C14</f>
        <v>1024</v>
      </c>
      <c r="J14" s="1">
        <f t="shared" si="2"/>
        <v>17.066666666666666</v>
      </c>
      <c r="K14" s="2">
        <f t="shared" si="2"/>
        <v>0.28444444444444444</v>
      </c>
    </row>
    <row r="17" spans="1:11" x14ac:dyDescent="0.25">
      <c r="A17" t="s">
        <v>18</v>
      </c>
      <c r="B17">
        <v>125</v>
      </c>
      <c r="C17">
        <f>B17/8</f>
        <v>15.625</v>
      </c>
      <c r="E17">
        <f>E4</f>
        <v>16</v>
      </c>
      <c r="F17">
        <f>E17*1000</f>
        <v>16000</v>
      </c>
      <c r="G17">
        <f>G7</f>
        <v>8</v>
      </c>
      <c r="I17" s="1">
        <f>(F17*G17)/C17</f>
        <v>8192</v>
      </c>
      <c r="J17" s="1">
        <f>I17/60</f>
        <v>136.53333333333333</v>
      </c>
      <c r="K17" s="2">
        <f>J17/60</f>
        <v>2.2755555555555556</v>
      </c>
    </row>
    <row r="18" spans="1:11" x14ac:dyDescent="0.25">
      <c r="A18" t="s">
        <v>19</v>
      </c>
      <c r="B18">
        <v>250</v>
      </c>
      <c r="C18">
        <f>B18/8</f>
        <v>31.25</v>
      </c>
      <c r="E18">
        <f>E4</f>
        <v>16</v>
      </c>
      <c r="F18">
        <f>E18*1000</f>
        <v>16000</v>
      </c>
      <c r="G18">
        <f>G4</f>
        <v>8</v>
      </c>
      <c r="I18" s="1">
        <f>(F18*G18)/C18</f>
        <v>4096</v>
      </c>
      <c r="J18" s="1">
        <f>I18/60</f>
        <v>68.266666666666666</v>
      </c>
      <c r="K18" s="2">
        <f>J18/60</f>
        <v>1.1377777777777778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2016-12-15T20:33:46Z</dcterms:created>
  <dcterms:modified xsi:type="dcterms:W3CDTF">2017-02-08T00:13:21Z</dcterms:modified>
</cp:coreProperties>
</file>