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Volumes/ProjectLibrary/901704_Benthic_Observation_System/Electrical/TetherNWinch/R2018WinchSpec/"/>
    </mc:Choice>
  </mc:AlternateContent>
  <bookViews>
    <workbookView xWindow="27700" yWindow="7620" windowWidth="28800" windowHeight="176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" i="1" l="1"/>
  <c r="B3" i="1"/>
  <c r="B2" i="1"/>
  <c r="G3" i="1"/>
  <c r="G4" i="1"/>
  <c r="G5" i="1"/>
  <c r="G6" i="1"/>
  <c r="G7" i="1"/>
  <c r="G8" i="1"/>
  <c r="G9" i="1"/>
  <c r="G10" i="1"/>
  <c r="G11" i="1"/>
  <c r="G2" i="1"/>
  <c r="F3" i="1"/>
  <c r="F4" i="1"/>
  <c r="F5" i="1"/>
  <c r="F6" i="1"/>
  <c r="F7" i="1"/>
  <c r="F8" i="1"/>
  <c r="F9" i="1"/>
  <c r="F10" i="1"/>
  <c r="F11" i="1"/>
  <c r="F2" i="1"/>
</calcChain>
</file>

<file path=xl/sharedStrings.xml><?xml version="1.0" encoding="utf-8"?>
<sst xmlns="http://schemas.openxmlformats.org/spreadsheetml/2006/main" count="9" uniqueCount="9">
  <si>
    <t>Numerator</t>
  </si>
  <si>
    <t>Denominator</t>
  </si>
  <si>
    <t>Decimal Equivalent</t>
  </si>
  <si>
    <t>Percent Different from Cable</t>
  </si>
  <si>
    <t>Cable Diameter</t>
  </si>
  <si>
    <t>Inch Major</t>
  </si>
  <si>
    <t>Size</t>
  </si>
  <si>
    <t>28-A</t>
  </si>
  <si>
    <t>Groove Diameter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</si>
</sst>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right"/>
    </xf>
    <xf numFmtId="167" fontId="0" fillId="0" borderId="0" xfId="0" applyNumberFormat="1"/>
    <xf numFmtId="9" fontId="0" fillId="0" borderId="0" xfId="1" applyFont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167" fontId="0" fillId="2" borderId="0" xfId="0" applyNumberFormat="1" applyFill="1"/>
    <xf numFmtId="9" fontId="0" fillId="2" borderId="0" xfId="1" applyFont="1" applyFill="1"/>
  </cellXfs>
  <cellStyles count="2">
    <cellStyle name="Normal" xfId="0" builtinId="0"/>
    <cellStyle name="Percent" xfId="1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numFmt numFmtId="167" formatCode="0.00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G11" totalsRowShown="0">
  <autoFilter ref="A1:G11"/>
  <tableColumns count="7">
    <tableColumn id="1" name="Size" dataDxfId="3"/>
    <tableColumn id="2" name="Groove Diameter" dataDxfId="2"/>
    <tableColumn id="3" name="Inch Major"/>
    <tableColumn id="4" name="Numerator"/>
    <tableColumn id="5" name="Denominator"/>
    <tableColumn id="6" name="Decimal Equivalent" dataDxfId="1">
      <calculatedColumnFormula>C2+D2/E2</calculatedColumnFormula>
    </tableColumn>
    <tableColumn id="7" name="Percent Different from Cable" dataDxfId="0" dataCellStyle="Percent">
      <calculatedColumnFormula>(F2-$E$15)/$E$15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15"/>
  <sheetViews>
    <sheetView tabSelected="1" workbookViewId="0">
      <selection activeCell="D28" sqref="D28"/>
    </sheetView>
  </sheetViews>
  <sheetFormatPr baseColWidth="10" defaultRowHeight="16" x14ac:dyDescent="0.2"/>
  <cols>
    <col min="2" max="2" width="17.6640625" customWidth="1"/>
    <col min="3" max="3" width="12.33203125" customWidth="1"/>
    <col min="4" max="4" width="12.6640625" customWidth="1"/>
    <col min="5" max="5" width="14.33203125" customWidth="1"/>
    <col min="6" max="6" width="19.1640625" customWidth="1"/>
    <col min="7" max="7" width="44.1640625" customWidth="1"/>
  </cols>
  <sheetData>
    <row r="1" spans="1:7" x14ac:dyDescent="0.2">
      <c r="A1" t="s">
        <v>6</v>
      </c>
      <c r="B1" t="s">
        <v>8</v>
      </c>
      <c r="C1" t="s">
        <v>5</v>
      </c>
      <c r="D1" t="s">
        <v>0</v>
      </c>
      <c r="E1" t="s">
        <v>1</v>
      </c>
      <c r="F1" t="s">
        <v>2</v>
      </c>
      <c r="G1" t="s">
        <v>3</v>
      </c>
    </row>
    <row r="2" spans="1:7" x14ac:dyDescent="0.2">
      <c r="A2" s="4">
        <v>10</v>
      </c>
      <c r="B2" s="4">
        <f>7+15/16</f>
        <v>7.9375</v>
      </c>
      <c r="C2">
        <v>0</v>
      </c>
      <c r="D2">
        <v>17</v>
      </c>
      <c r="E2">
        <v>32</v>
      </c>
      <c r="F2" s="2">
        <f>C2+D2/E2</f>
        <v>0.53125</v>
      </c>
      <c r="G2" s="3">
        <f>(F2-$E$15)/$E$15</f>
        <v>0.34835025380710655</v>
      </c>
    </row>
    <row r="3" spans="1:7" x14ac:dyDescent="0.2">
      <c r="A3" s="4">
        <v>12</v>
      </c>
      <c r="B3" s="4">
        <f>9+7/8</f>
        <v>9.875</v>
      </c>
      <c r="C3">
        <v>0</v>
      </c>
      <c r="D3">
        <v>19</v>
      </c>
      <c r="E3">
        <v>32</v>
      </c>
      <c r="F3" s="2">
        <f t="shared" ref="F3:F11" si="0">C3+D3/E3</f>
        <v>0.59375</v>
      </c>
      <c r="G3" s="3">
        <f t="shared" ref="G3:G11" si="1">(F3-$E$15)/$E$15</f>
        <v>0.50697969543147203</v>
      </c>
    </row>
    <row r="4" spans="1:7" x14ac:dyDescent="0.2">
      <c r="A4" s="5">
        <v>14</v>
      </c>
      <c r="B4" s="5">
        <v>12.25</v>
      </c>
      <c r="C4" s="6">
        <v>0</v>
      </c>
      <c r="D4" s="6">
        <v>21</v>
      </c>
      <c r="E4" s="6">
        <v>32</v>
      </c>
      <c r="F4" s="7">
        <f t="shared" si="0"/>
        <v>0.65625</v>
      </c>
      <c r="G4" s="8">
        <f t="shared" si="1"/>
        <v>0.66560913705583746</v>
      </c>
    </row>
    <row r="5" spans="1:7" x14ac:dyDescent="0.2">
      <c r="A5" s="5">
        <v>16</v>
      </c>
      <c r="B5" s="5">
        <v>13</v>
      </c>
      <c r="C5" s="6">
        <v>0</v>
      </c>
      <c r="D5" s="6">
        <v>23</v>
      </c>
      <c r="E5" s="6">
        <v>32</v>
      </c>
      <c r="F5" s="7">
        <f t="shared" si="0"/>
        <v>0.71875</v>
      </c>
      <c r="G5" s="8">
        <f t="shared" si="1"/>
        <v>0.824238578680203</v>
      </c>
    </row>
    <row r="6" spans="1:7" x14ac:dyDescent="0.2">
      <c r="A6" s="5">
        <v>20</v>
      </c>
      <c r="B6" s="5">
        <v>16.25</v>
      </c>
      <c r="C6" s="6">
        <v>0</v>
      </c>
      <c r="D6" s="6">
        <v>13</v>
      </c>
      <c r="E6" s="6">
        <v>16</v>
      </c>
      <c r="F6" s="7">
        <f t="shared" si="0"/>
        <v>0.8125</v>
      </c>
      <c r="G6" s="8">
        <f t="shared" si="1"/>
        <v>1.0621827411167513</v>
      </c>
    </row>
    <row r="7" spans="1:7" x14ac:dyDescent="0.2">
      <c r="A7" s="5">
        <v>22</v>
      </c>
      <c r="B7" s="5">
        <f>18+1/8</f>
        <v>18.125</v>
      </c>
      <c r="C7" s="6">
        <v>0</v>
      </c>
      <c r="D7" s="6">
        <v>13</v>
      </c>
      <c r="E7" s="6">
        <v>16</v>
      </c>
      <c r="F7" s="7">
        <f t="shared" si="0"/>
        <v>0.8125</v>
      </c>
      <c r="G7" s="8">
        <f t="shared" si="1"/>
        <v>1.0621827411167513</v>
      </c>
    </row>
    <row r="8" spans="1:7" x14ac:dyDescent="0.2">
      <c r="A8" s="4">
        <v>28</v>
      </c>
      <c r="B8" s="4">
        <v>24</v>
      </c>
      <c r="C8">
        <v>0</v>
      </c>
      <c r="D8">
        <v>7</v>
      </c>
      <c r="E8">
        <v>8</v>
      </c>
      <c r="F8" s="2">
        <f t="shared" si="0"/>
        <v>0.875</v>
      </c>
      <c r="G8" s="3">
        <f t="shared" si="1"/>
        <v>1.2208121827411167</v>
      </c>
    </row>
    <row r="9" spans="1:7" x14ac:dyDescent="0.2">
      <c r="A9" s="4" t="s">
        <v>7</v>
      </c>
      <c r="B9" s="4">
        <v>24</v>
      </c>
      <c r="C9">
        <v>1</v>
      </c>
      <c r="D9">
        <v>0</v>
      </c>
      <c r="E9">
        <v>1</v>
      </c>
      <c r="F9" s="2">
        <f t="shared" si="0"/>
        <v>1</v>
      </c>
      <c r="G9" s="3">
        <f t="shared" si="1"/>
        <v>1.5380710659898476</v>
      </c>
    </row>
    <row r="10" spans="1:7" x14ac:dyDescent="0.2">
      <c r="A10" s="4">
        <v>35</v>
      </c>
      <c r="B10" s="4">
        <v>30.25</v>
      </c>
      <c r="C10">
        <v>1</v>
      </c>
      <c r="D10">
        <v>1</v>
      </c>
      <c r="E10">
        <v>8</v>
      </c>
      <c r="F10" s="2">
        <f t="shared" si="0"/>
        <v>1.125</v>
      </c>
      <c r="G10" s="3">
        <f t="shared" si="1"/>
        <v>1.8553299492385786</v>
      </c>
    </row>
    <row r="11" spans="1:7" x14ac:dyDescent="0.2">
      <c r="A11" s="4">
        <v>42</v>
      </c>
      <c r="B11" s="4">
        <v>36</v>
      </c>
      <c r="C11">
        <v>1</v>
      </c>
      <c r="D11">
        <v>1</v>
      </c>
      <c r="E11">
        <v>8</v>
      </c>
      <c r="F11" s="2">
        <f t="shared" si="0"/>
        <v>1.125</v>
      </c>
      <c r="G11" s="3">
        <f t="shared" si="1"/>
        <v>1.8553299492385786</v>
      </c>
    </row>
    <row r="15" spans="1:7" x14ac:dyDescent="0.2">
      <c r="D15" s="1" t="s">
        <v>4</v>
      </c>
      <c r="E15">
        <v>0.39400000000000002</v>
      </c>
    </row>
  </sheetData>
  <phoneticPr fontId="2" type="noConversion"/>
  <pageMargins left="0.7" right="0.7" top="0.75" bottom="0.75" header="0.3" footer="0.3"/>
  <pageSetup scale="64" orientation="portrait" horizontalDpi="0" verticalDpi="0"/>
  <colBreaks count="1" manualBreakCount="1">
    <brk id="8" max="1048575" man="1"/>
  </colBreak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2018-01-22T19:43:17Z</cp:lastPrinted>
  <dcterms:created xsi:type="dcterms:W3CDTF">2018-01-22T19:20:11Z</dcterms:created>
  <dcterms:modified xsi:type="dcterms:W3CDTF">2018-01-22T19:43:23Z</dcterms:modified>
</cp:coreProperties>
</file>