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0" yWindow="0" windowWidth="51200" windowHeight="18500" tabRatio="500" activeTab="1"/>
  </bookViews>
  <sheets>
    <sheet name="net-map" sheetId="1" r:id="rId1"/>
    <sheet name="port-map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3" i="2" l="1"/>
  <c r="G34" i="2"/>
  <c r="G31" i="2"/>
  <c r="G35" i="2"/>
  <c r="G29" i="2"/>
  <c r="G30" i="2"/>
  <c r="G10" i="2"/>
  <c r="G5" i="2"/>
  <c r="G4" i="2"/>
  <c r="G12" i="2"/>
  <c r="G9" i="2"/>
  <c r="G11" i="2"/>
  <c r="G18" i="2"/>
  <c r="G19" i="2"/>
  <c r="G44" i="2"/>
  <c r="G45" i="2"/>
  <c r="G46" i="2"/>
  <c r="G47" i="2"/>
  <c r="G48" i="2"/>
  <c r="G49" i="2"/>
  <c r="G50" i="2"/>
  <c r="G51" i="2"/>
</calcChain>
</file>

<file path=xl/sharedStrings.xml><?xml version="1.0" encoding="utf-8"?>
<sst xmlns="http://schemas.openxmlformats.org/spreadsheetml/2006/main" count="220" uniqueCount="140">
  <si>
    <t>192.168.1.9</t>
  </si>
  <si>
    <t>192.168.1.10</t>
  </si>
  <si>
    <t>192.168.1.11</t>
  </si>
  <si>
    <t>Surface Digi 4-port</t>
  </si>
  <si>
    <t>Subsurface Digi 4-port</t>
  </si>
  <si>
    <t>AVN200 SD encoder</t>
  </si>
  <si>
    <t>192.168.1.1</t>
  </si>
  <si>
    <t>static</t>
  </si>
  <si>
    <t>bosadmin:bosadmin</t>
  </si>
  <si>
    <t>serves DHCP 192.168.1.100+</t>
  </si>
  <si>
    <t>MAC</t>
  </si>
  <si>
    <t>IP</t>
  </si>
  <si>
    <t>60-38-E0-12-AB-41</t>
  </si>
  <si>
    <t>00-40-9D-34-86-72</t>
  </si>
  <si>
    <t>192.168.1.176</t>
  </si>
  <si>
    <t>dhcp</t>
  </si>
  <si>
    <t>addr type</t>
  </si>
  <si>
    <t>F4-30-B9-13-1A-1F</t>
  </si>
  <si>
    <t>WIFI</t>
  </si>
  <si>
    <t>14-AB-C5-BE-75-A8</t>
  </si>
  <si>
    <t>login</t>
  </si>
  <si>
    <t>Notes</t>
  </si>
  <si>
    <t>Linksys WRT1900ACS</t>
  </si>
  <si>
    <t>MBARI-2068 [eth]</t>
  </si>
  <si>
    <t>MBARI-2068 [wifi]</t>
  </si>
  <si>
    <t>Device</t>
  </si>
  <si>
    <t>00-40-9D-AD-47-67</t>
  </si>
  <si>
    <t>Lander modem</t>
  </si>
  <si>
    <t>Surface modem</t>
  </si>
  <si>
    <t>ubnt:1234</t>
  </si>
  <si>
    <t>admin:admin</t>
  </si>
  <si>
    <t>192.168.1.4</t>
  </si>
  <si>
    <t>192.168.1.5</t>
  </si>
  <si>
    <t>192.168.1.8</t>
  </si>
  <si>
    <t>192.168.1.6</t>
  </si>
  <si>
    <t>192.168.1.7</t>
  </si>
  <si>
    <t>192.168.1.20</t>
  </si>
  <si>
    <t>192.168.1.21</t>
  </si>
  <si>
    <t>Lander PLC</t>
  </si>
  <si>
    <t>Surface PLC</t>
  </si>
  <si>
    <t>Touch Screen</t>
  </si>
  <si>
    <t>NTI HD quad screen</t>
  </si>
  <si>
    <t>SparkE HD encoder</t>
  </si>
  <si>
    <t>root:nti  or admin:admin</t>
  </si>
  <si>
    <t>admin:000000</t>
  </si>
  <si>
    <t>192.168.1.99</t>
  </si>
  <si>
    <t>BOS1\bosadmin:bosadmin</t>
  </si>
  <si>
    <t>root:dbps</t>
  </si>
  <si>
    <t>Digi TS1</t>
  </si>
  <si>
    <t>192.168.1.22</t>
  </si>
  <si>
    <t>00-40-9D-31-68-53</t>
  </si>
  <si>
    <t>COM</t>
  </si>
  <si>
    <t>Digi</t>
  </si>
  <si>
    <t>surface HMR3300</t>
  </si>
  <si>
    <t>annotation-out</t>
  </si>
  <si>
    <t>annotation-in</t>
  </si>
  <si>
    <t>valeport alt/depth</t>
  </si>
  <si>
    <t xml:space="preserve">garmin </t>
  </si>
  <si>
    <t>PLC</t>
  </si>
  <si>
    <t>HMR3300</t>
  </si>
  <si>
    <t>HX</t>
  </si>
  <si>
    <t>RANGE, PRE_DEP</t>
  </si>
  <si>
    <t>LAT,LON</t>
  </si>
  <si>
    <t>SHX</t>
  </si>
  <si>
    <t>treset</t>
  </si>
  <si>
    <t>TCCTL</t>
  </si>
  <si>
    <t>COMn.TCCTL</t>
  </si>
  <si>
    <t>192.168.1.23</t>
  </si>
  <si>
    <t>TS4</t>
  </si>
  <si>
    <t>TS8</t>
  </si>
  <si>
    <t>IP: DHCP</t>
  </si>
  <si>
    <t>TS4 (surface)</t>
  </si>
  <si>
    <t>IP: 192.168.1.4</t>
  </si>
  <si>
    <t>IP: 192.168.1.23</t>
  </si>
  <si>
    <t>overlay-out</t>
  </si>
  <si>
    <t>MAC: 00-40-9D-B1-04-74</t>
  </si>
  <si>
    <t>MAC:  00-40-9D-34-86-72</t>
  </si>
  <si>
    <t>MAC:  00-40-9D-B1-04-74</t>
  </si>
  <si>
    <t>instrument-1</t>
  </si>
  <si>
    <t>instrument-2</t>
  </si>
  <si>
    <t>instrument-3</t>
  </si>
  <si>
    <t>instrument-4</t>
  </si>
  <si>
    <t>open</t>
  </si>
  <si>
    <t>192.168.1.24</t>
  </si>
  <si>
    <t xml:space="preserve">Control box Digi TS4 </t>
  </si>
  <si>
    <t>00-40-9D-B0-72-E3</t>
  </si>
  <si>
    <t>00-40-9D-B1-04-74</t>
  </si>
  <si>
    <t>00-40-9D-36-26-FE</t>
  </si>
  <si>
    <t>MAC:00-40-9D-B0-72-E3</t>
  </si>
  <si>
    <t>IP: 192.168.1.24</t>
  </si>
  <si>
    <t>MAC: 00-40-9D-36-26-FE</t>
  </si>
  <si>
    <t>Digi port</t>
  </si>
  <si>
    <t>Parser Items</t>
  </si>
  <si>
    <t>OPC Tags</t>
  </si>
  <si>
    <t>COM21</t>
  </si>
  <si>
    <t>COM22</t>
  </si>
  <si>
    <t>COM23</t>
  </si>
  <si>
    <t>COM24</t>
  </si>
  <si>
    <t>COM16</t>
  </si>
  <si>
    <t>COM18</t>
  </si>
  <si>
    <t>COM19</t>
  </si>
  <si>
    <t>COM1</t>
  </si>
  <si>
    <t>COM2</t>
  </si>
  <si>
    <t>COM3</t>
  </si>
  <si>
    <t>COM4</t>
  </si>
  <si>
    <t>COM5</t>
  </si>
  <si>
    <t>COM9</t>
  </si>
  <si>
    <t>COM14</t>
  </si>
  <si>
    <t>COM15</t>
  </si>
  <si>
    <t>COM20</t>
  </si>
  <si>
    <t>TS4 (control box)</t>
  </si>
  <si>
    <t>Digi TS4</t>
  </si>
  <si>
    <t>00-40-9D-A2-69-5A</t>
  </si>
  <si>
    <t>lander instruments</t>
  </si>
  <si>
    <t xml:space="preserve">Lander Digi TS8 </t>
  </si>
  <si>
    <t>TS8 (lander)</t>
  </si>
  <si>
    <t>PLC, GPS, heading</t>
  </si>
  <si>
    <t>annotation, turns reset</t>
  </si>
  <si>
    <t>t-counter reset (loopback)</t>
  </si>
  <si>
    <t>headley</t>
  </si>
  <si>
    <t>Config</t>
  </si>
  <si>
    <t>BOS1:COM1</t>
  </si>
  <si>
    <t>BOS1:COM2-5</t>
  </si>
  <si>
    <t>BOS1:COM9,14-16</t>
  </si>
  <si>
    <t>Baud</t>
  </si>
  <si>
    <t>surface PLC</t>
  </si>
  <si>
    <t>MAC: 00-40-9D-B0-72-E3</t>
  </si>
  <si>
    <t>IP:192.168.1.23</t>
  </si>
  <si>
    <t>IP:192.168.1.24</t>
  </si>
  <si>
    <t>IP:192.168.1.4</t>
  </si>
  <si>
    <t>192.168.1.25</t>
  </si>
  <si>
    <t xml:space="preserve"> 00-40-9D-6A-E7-B5</t>
  </si>
  <si>
    <t>instr1</t>
  </si>
  <si>
    <t>turns (surface HMR3300)</t>
  </si>
  <si>
    <t>COMn.TCOFS</t>
  </si>
  <si>
    <t>Port Map : BOS1 (2018)</t>
  </si>
  <si>
    <t>Port Map : Bench Test (mbari1933+BOS HW)</t>
  </si>
  <si>
    <t>Port Map : Bench Test (mbari1907)</t>
  </si>
  <si>
    <t>Network Map : BOS1 (2018)</t>
  </si>
  <si>
    <t>overlay-in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</si>
</sst>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.###.###.###"/>
  </numFmts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4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164" fontId="3" fillId="0" borderId="0" xfId="0" applyNumberFormat="1" applyFont="1" applyAlignment="1">
      <alignment horizontal="right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2" fontId="0" fillId="5" borderId="0" xfId="0" applyNumberFormat="1" applyFill="1" applyAlignment="1">
      <alignment horizontal="right"/>
    </xf>
    <xf numFmtId="0" fontId="0" fillId="5" borderId="0" xfId="0" applyFill="1" applyAlignment="1">
      <alignment horizontal="center"/>
    </xf>
    <xf numFmtId="0" fontId="0" fillId="5" borderId="0" xfId="0" applyFill="1"/>
    <xf numFmtId="0" fontId="0" fillId="2" borderId="0" xfId="0" applyFill="1" applyAlignment="1">
      <alignment horizontal="right"/>
    </xf>
    <xf numFmtId="2" fontId="0" fillId="2" borderId="0" xfId="0" applyNumberFormat="1" applyFill="1" applyAlignment="1">
      <alignment horizontal="right"/>
    </xf>
    <xf numFmtId="0" fontId="0" fillId="2" borderId="0" xfId="0" applyFill="1" applyAlignment="1">
      <alignment horizontal="left" vertical="center"/>
    </xf>
    <xf numFmtId="164" fontId="0" fillId="2" borderId="0" xfId="0" applyNumberFormat="1" applyFill="1" applyAlignment="1">
      <alignment horizontal="right"/>
    </xf>
  </cellXfs>
  <cellStyles count="14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sqref="A1:G23"/>
    </sheetView>
  </sheetViews>
  <sheetFormatPr baseColWidth="10" defaultColWidth="11.1640625" defaultRowHeight="15" x14ac:dyDescent="0"/>
  <cols>
    <col min="1" max="1" width="21.6640625" style="4" customWidth="1"/>
    <col min="2" max="2" width="14.6640625" style="5" customWidth="1"/>
    <col min="3" max="3" width="11.1640625" style="2"/>
    <col min="4" max="4" width="18.1640625" style="2" customWidth="1"/>
    <col min="5" max="5" width="24.33203125" style="2" customWidth="1"/>
    <col min="6" max="6" width="6.5" style="2" bestFit="1" customWidth="1"/>
    <col min="7" max="7" width="27.5" style="1" customWidth="1"/>
  </cols>
  <sheetData>
    <row r="1" spans="1:7">
      <c r="A1" s="18"/>
      <c r="B1" s="19"/>
      <c r="C1" s="19"/>
      <c r="D1" s="19"/>
      <c r="E1" s="20"/>
      <c r="F1" s="20"/>
      <c r="G1" s="20"/>
    </row>
    <row r="2" spans="1:7" ht="23" customHeight="1">
      <c r="A2" s="17" t="s">
        <v>138</v>
      </c>
      <c r="B2" s="13"/>
      <c r="C2" s="12"/>
      <c r="D2" s="12"/>
      <c r="E2" s="12"/>
      <c r="F2" s="12"/>
      <c r="G2" s="12"/>
    </row>
    <row r="3" spans="1:7" s="3" customFormat="1">
      <c r="A3" s="7" t="s">
        <v>25</v>
      </c>
      <c r="B3" s="8" t="s">
        <v>11</v>
      </c>
      <c r="C3" s="7" t="s">
        <v>16</v>
      </c>
      <c r="D3" s="7" t="s">
        <v>10</v>
      </c>
      <c r="E3" s="7" t="s">
        <v>20</v>
      </c>
      <c r="F3" s="7" t="s">
        <v>120</v>
      </c>
      <c r="G3" s="7" t="s">
        <v>21</v>
      </c>
    </row>
    <row r="4" spans="1:7">
      <c r="A4" s="4" t="s">
        <v>22</v>
      </c>
      <c r="B4" s="6" t="s">
        <v>6</v>
      </c>
      <c r="C4" s="2" t="s">
        <v>7</v>
      </c>
      <c r="D4" s="2" t="s">
        <v>12</v>
      </c>
      <c r="E4" s="2" t="s">
        <v>8</v>
      </c>
      <c r="F4" s="2">
        <v>2018</v>
      </c>
      <c r="G4" s="1" t="s">
        <v>9</v>
      </c>
    </row>
    <row r="5" spans="1:7">
      <c r="A5" s="4" t="s">
        <v>3</v>
      </c>
      <c r="B5" s="5" t="s">
        <v>31</v>
      </c>
      <c r="C5" s="2" t="s">
        <v>7</v>
      </c>
      <c r="D5" s="2" t="s">
        <v>87</v>
      </c>
      <c r="E5" s="2" t="s">
        <v>47</v>
      </c>
      <c r="F5" s="2">
        <v>2018</v>
      </c>
      <c r="G5" s="1" t="s">
        <v>117</v>
      </c>
    </row>
    <row r="6" spans="1:7">
      <c r="A6" s="4" t="s">
        <v>41</v>
      </c>
      <c r="B6" s="5" t="s">
        <v>34</v>
      </c>
      <c r="C6" s="2" t="s">
        <v>7</v>
      </c>
      <c r="E6" s="2" t="s">
        <v>43</v>
      </c>
      <c r="F6" s="2">
        <v>2018</v>
      </c>
    </row>
    <row r="7" spans="1:7">
      <c r="A7" s="4" t="s">
        <v>42</v>
      </c>
      <c r="B7" s="5" t="s">
        <v>35</v>
      </c>
      <c r="C7" s="2" t="s">
        <v>7</v>
      </c>
      <c r="E7" s="2" t="s">
        <v>44</v>
      </c>
      <c r="F7" s="2">
        <v>2018</v>
      </c>
    </row>
    <row r="8" spans="1:7">
      <c r="A8" s="4" t="s">
        <v>5</v>
      </c>
      <c r="B8" s="5" t="s">
        <v>33</v>
      </c>
      <c r="C8" s="2" t="s">
        <v>7</v>
      </c>
      <c r="E8" s="2" t="s">
        <v>30</v>
      </c>
      <c r="F8" s="2">
        <v>2018</v>
      </c>
    </row>
    <row r="9" spans="1:7">
      <c r="A9" s="4" t="s">
        <v>40</v>
      </c>
      <c r="B9" s="6" t="s">
        <v>0</v>
      </c>
      <c r="C9" s="2" t="s">
        <v>7</v>
      </c>
      <c r="F9" s="2">
        <v>2018</v>
      </c>
    </row>
    <row r="10" spans="1:7">
      <c r="A10" s="4" t="s">
        <v>38</v>
      </c>
      <c r="B10" s="6" t="s">
        <v>1</v>
      </c>
      <c r="C10" s="2" t="s">
        <v>7</v>
      </c>
      <c r="F10" s="2">
        <v>2018</v>
      </c>
    </row>
    <row r="11" spans="1:7">
      <c r="A11" s="4" t="s">
        <v>39</v>
      </c>
      <c r="B11" s="6" t="s">
        <v>2</v>
      </c>
      <c r="C11" s="2" t="s">
        <v>7</v>
      </c>
      <c r="F11" s="2">
        <v>2018</v>
      </c>
    </row>
    <row r="12" spans="1:7">
      <c r="A12" s="4" t="s">
        <v>27</v>
      </c>
      <c r="B12" s="5" t="s">
        <v>36</v>
      </c>
      <c r="C12" s="2" t="s">
        <v>7</v>
      </c>
      <c r="E12" s="2" t="s">
        <v>29</v>
      </c>
      <c r="F12" s="2">
        <v>2018</v>
      </c>
    </row>
    <row r="13" spans="1:7">
      <c r="A13" s="4" t="s">
        <v>28</v>
      </c>
      <c r="B13" s="9" t="s">
        <v>37</v>
      </c>
      <c r="C13" s="2" t="s">
        <v>7</v>
      </c>
      <c r="E13" s="2" t="s">
        <v>29</v>
      </c>
      <c r="F13" s="2">
        <v>2018</v>
      </c>
    </row>
    <row r="14" spans="1:7">
      <c r="A14" s="4" t="s">
        <v>114</v>
      </c>
      <c r="B14" s="6" t="s">
        <v>67</v>
      </c>
      <c r="C14" s="2" t="s">
        <v>7</v>
      </c>
      <c r="D14" s="2" t="s">
        <v>86</v>
      </c>
      <c r="E14" s="2" t="s">
        <v>47</v>
      </c>
      <c r="F14" s="2">
        <v>2018</v>
      </c>
      <c r="G14" s="1" t="s">
        <v>113</v>
      </c>
    </row>
    <row r="15" spans="1:7">
      <c r="A15" s="4" t="s">
        <v>84</v>
      </c>
      <c r="B15" s="6" t="s">
        <v>83</v>
      </c>
      <c r="C15" s="2" t="s">
        <v>7</v>
      </c>
      <c r="D15" s="2" t="s">
        <v>85</v>
      </c>
      <c r="E15" s="2" t="s">
        <v>47</v>
      </c>
      <c r="F15" s="2">
        <v>2018</v>
      </c>
      <c r="G15" s="1" t="s">
        <v>116</v>
      </c>
    </row>
    <row r="16" spans="1:7">
      <c r="A16" s="4" t="s">
        <v>84</v>
      </c>
      <c r="B16" s="6" t="s">
        <v>130</v>
      </c>
      <c r="C16" s="2" t="s">
        <v>7</v>
      </c>
      <c r="D16" s="2" t="s">
        <v>131</v>
      </c>
      <c r="E16" s="2" t="s">
        <v>47</v>
      </c>
      <c r="F16" s="2">
        <v>2018</v>
      </c>
      <c r="G16" s="1" t="s">
        <v>117</v>
      </c>
    </row>
    <row r="17" spans="1:8">
      <c r="A17" s="4" t="s">
        <v>23</v>
      </c>
      <c r="B17" s="6" t="s">
        <v>45</v>
      </c>
      <c r="C17" s="2" t="s">
        <v>15</v>
      </c>
      <c r="D17" s="2" t="s">
        <v>17</v>
      </c>
      <c r="E17" s="2" t="s">
        <v>46</v>
      </c>
      <c r="F17" s="2">
        <v>2018</v>
      </c>
      <c r="G17" s="1" t="s">
        <v>117</v>
      </c>
    </row>
    <row r="18" spans="1:8">
      <c r="A18" s="4" t="s">
        <v>24</v>
      </c>
      <c r="B18" s="6" t="s">
        <v>14</v>
      </c>
      <c r="C18" s="2" t="s">
        <v>15</v>
      </c>
      <c r="D18" s="2" t="s">
        <v>19</v>
      </c>
      <c r="F18" s="2">
        <v>2018</v>
      </c>
      <c r="G18" s="1" t="s">
        <v>18</v>
      </c>
    </row>
    <row r="19" spans="1:8">
      <c r="A19" s="21" t="s">
        <v>48</v>
      </c>
      <c r="B19" s="22" t="s">
        <v>49</v>
      </c>
      <c r="C19" s="10" t="s">
        <v>7</v>
      </c>
      <c r="D19" s="10" t="s">
        <v>50</v>
      </c>
      <c r="E19" s="10" t="s">
        <v>47</v>
      </c>
      <c r="F19" s="10">
        <v>2017</v>
      </c>
      <c r="G19" s="23" t="s">
        <v>121</v>
      </c>
    </row>
    <row r="20" spans="1:8">
      <c r="A20" s="21" t="s">
        <v>111</v>
      </c>
      <c r="B20" s="22" t="s">
        <v>67</v>
      </c>
      <c r="C20" s="10" t="s">
        <v>15</v>
      </c>
      <c r="D20" s="10" t="s">
        <v>112</v>
      </c>
      <c r="E20" s="10" t="s">
        <v>47</v>
      </c>
      <c r="F20" s="10">
        <v>2017</v>
      </c>
      <c r="G20" s="23" t="s">
        <v>122</v>
      </c>
    </row>
    <row r="21" spans="1:8">
      <c r="A21" s="21" t="s">
        <v>4</v>
      </c>
      <c r="B21" s="24" t="s">
        <v>32</v>
      </c>
      <c r="C21" s="10" t="s">
        <v>7</v>
      </c>
      <c r="D21" s="10" t="s">
        <v>26</v>
      </c>
      <c r="E21" s="10" t="s">
        <v>47</v>
      </c>
      <c r="F21" s="10">
        <v>2017</v>
      </c>
      <c r="G21" s="23" t="s">
        <v>123</v>
      </c>
      <c r="H21" s="1"/>
    </row>
    <row r="22" spans="1:8">
      <c r="A22" s="21" t="s">
        <v>111</v>
      </c>
      <c r="B22" s="24"/>
      <c r="C22" s="10" t="s">
        <v>15</v>
      </c>
      <c r="D22" s="10" t="s">
        <v>13</v>
      </c>
      <c r="E22" s="10"/>
      <c r="F22" s="10"/>
      <c r="G22" s="11" t="s">
        <v>119</v>
      </c>
    </row>
    <row r="23" spans="1:8">
      <c r="A23" s="18"/>
      <c r="B23" s="19"/>
      <c r="C23" s="19"/>
      <c r="D23" s="19"/>
      <c r="E23" s="20"/>
      <c r="F23" s="20"/>
      <c r="G23" s="20"/>
    </row>
  </sheetData>
  <sortState ref="A2:F16">
    <sortCondition ref="B2:B16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abSelected="1" workbookViewId="0">
      <selection activeCell="I11" sqref="I11"/>
    </sheetView>
  </sheetViews>
  <sheetFormatPr baseColWidth="10" defaultColWidth="11" defaultRowHeight="15" x14ac:dyDescent="0"/>
  <cols>
    <col min="1" max="1" width="22.1640625" bestFit="1" customWidth="1"/>
    <col min="2" max="2" width="11" style="2"/>
    <col min="3" max="4" width="12.33203125" customWidth="1"/>
    <col min="5" max="5" width="22.5" bestFit="1" customWidth="1"/>
    <col min="6" max="6" width="15.33203125" bestFit="1" customWidth="1"/>
    <col min="7" max="7" width="21" bestFit="1" customWidth="1"/>
  </cols>
  <sheetData>
    <row r="1" spans="1:7">
      <c r="A1" s="18"/>
      <c r="B1" s="19"/>
      <c r="C1" s="19"/>
      <c r="D1" s="19"/>
      <c r="E1" s="20"/>
      <c r="F1" s="20"/>
      <c r="G1" s="20"/>
    </row>
    <row r="2" spans="1:7" ht="23" customHeight="1">
      <c r="A2" s="17" t="s">
        <v>135</v>
      </c>
      <c r="B2" s="13"/>
      <c r="C2" s="12"/>
      <c r="D2" s="12"/>
      <c r="E2" s="12"/>
      <c r="F2" s="12"/>
      <c r="G2" s="12"/>
    </row>
    <row r="3" spans="1:7">
      <c r="A3" s="16" t="s">
        <v>52</v>
      </c>
      <c r="B3" s="16" t="s">
        <v>91</v>
      </c>
      <c r="C3" s="16" t="s">
        <v>51</v>
      </c>
      <c r="D3" s="16" t="s">
        <v>124</v>
      </c>
      <c r="E3" s="16" t="s">
        <v>25</v>
      </c>
      <c r="F3" s="16" t="s">
        <v>92</v>
      </c>
      <c r="G3" s="16" t="s">
        <v>93</v>
      </c>
    </row>
    <row r="4" spans="1:7">
      <c r="A4" s="12" t="s">
        <v>71</v>
      </c>
      <c r="B4" s="15">
        <v>1</v>
      </c>
      <c r="C4" s="3" t="s">
        <v>94</v>
      </c>
      <c r="D4" s="3"/>
      <c r="E4" t="s">
        <v>54</v>
      </c>
      <c r="G4" t="str">
        <f>CONCATENATE("COMn.",F4)</f>
        <v>COMn.</v>
      </c>
    </row>
    <row r="5" spans="1:7">
      <c r="A5" s="12" t="s">
        <v>90</v>
      </c>
      <c r="B5" s="15">
        <v>2</v>
      </c>
      <c r="C5" s="3" t="s">
        <v>95</v>
      </c>
      <c r="D5" s="3"/>
      <c r="E5" t="s">
        <v>55</v>
      </c>
      <c r="G5" t="str">
        <f>CONCATENATE("COMn.",F5)</f>
        <v>COMn.</v>
      </c>
    </row>
    <row r="6" spans="1:7">
      <c r="A6" s="12" t="s">
        <v>72</v>
      </c>
      <c r="B6" s="15">
        <v>3</v>
      </c>
      <c r="C6" s="3" t="s">
        <v>96</v>
      </c>
      <c r="D6" s="3"/>
      <c r="E6" t="s">
        <v>118</v>
      </c>
      <c r="F6" t="s">
        <v>65</v>
      </c>
      <c r="G6" t="s">
        <v>66</v>
      </c>
    </row>
    <row r="7" spans="1:7">
      <c r="A7" s="13"/>
      <c r="B7" s="15">
        <v>4</v>
      </c>
      <c r="C7" s="3" t="s">
        <v>97</v>
      </c>
      <c r="D7" s="3"/>
      <c r="E7" t="s">
        <v>74</v>
      </c>
    </row>
    <row r="9" spans="1:7">
      <c r="A9" s="12" t="s">
        <v>110</v>
      </c>
      <c r="B9" s="14">
        <v>1</v>
      </c>
      <c r="C9" s="3" t="s">
        <v>98</v>
      </c>
      <c r="D9" s="3">
        <v>9600</v>
      </c>
      <c r="E9" t="s">
        <v>58</v>
      </c>
      <c r="G9" t="str">
        <f>CONCATENATE("COMn.",F9)</f>
        <v>COMn.</v>
      </c>
    </row>
    <row r="10" spans="1:7">
      <c r="A10" s="12" t="s">
        <v>88</v>
      </c>
      <c r="B10" s="15">
        <v>2</v>
      </c>
      <c r="C10" s="3" t="s">
        <v>99</v>
      </c>
      <c r="D10" s="3">
        <v>19200</v>
      </c>
      <c r="E10" t="s">
        <v>53</v>
      </c>
      <c r="F10" t="s">
        <v>63</v>
      </c>
      <c r="G10" t="str">
        <f>CONCATENATE("COMn.",F10)</f>
        <v>COMn.SHX</v>
      </c>
    </row>
    <row r="11" spans="1:7">
      <c r="A11" s="12" t="s">
        <v>89</v>
      </c>
      <c r="B11" s="15">
        <v>3</v>
      </c>
      <c r="C11" s="3" t="s">
        <v>100</v>
      </c>
      <c r="D11" s="3">
        <v>4800</v>
      </c>
      <c r="E11" t="s">
        <v>57</v>
      </c>
      <c r="F11" t="s">
        <v>62</v>
      </c>
      <c r="G11" t="str">
        <f>CONCATENATE("COMn.",F11)</f>
        <v>COMn.LAT,LON</v>
      </c>
    </row>
    <row r="12" spans="1:7">
      <c r="A12" s="13"/>
      <c r="B12" s="15">
        <v>4</v>
      </c>
      <c r="C12" s="3" t="s">
        <v>109</v>
      </c>
      <c r="D12" s="3"/>
      <c r="E12" t="s">
        <v>139</v>
      </c>
      <c r="G12" t="str">
        <f>CONCATENATE("COMn.",F12)</f>
        <v>COMn.</v>
      </c>
    </row>
    <row r="14" spans="1:7">
      <c r="A14" s="12" t="s">
        <v>115</v>
      </c>
      <c r="B14" s="14">
        <v>1</v>
      </c>
      <c r="C14" s="3" t="s">
        <v>101</v>
      </c>
      <c r="D14" s="3"/>
      <c r="E14" t="s">
        <v>78</v>
      </c>
    </row>
    <row r="15" spans="1:7">
      <c r="A15" s="12" t="s">
        <v>77</v>
      </c>
      <c r="B15" s="14">
        <v>2</v>
      </c>
      <c r="C15" s="3" t="s">
        <v>102</v>
      </c>
      <c r="D15" s="3"/>
      <c r="E15" t="s">
        <v>79</v>
      </c>
    </row>
    <row r="16" spans="1:7">
      <c r="A16" s="12" t="s">
        <v>73</v>
      </c>
      <c r="B16" s="14">
        <v>3</v>
      </c>
      <c r="C16" s="3" t="s">
        <v>103</v>
      </c>
      <c r="D16" s="3"/>
      <c r="E16" t="s">
        <v>80</v>
      </c>
    </row>
    <row r="17" spans="1:7">
      <c r="A17" s="13"/>
      <c r="B17" s="14">
        <v>4</v>
      </c>
      <c r="C17" s="3" t="s">
        <v>104</v>
      </c>
      <c r="D17" s="3"/>
      <c r="E17" t="s">
        <v>81</v>
      </c>
    </row>
    <row r="18" spans="1:7">
      <c r="A18" s="13"/>
      <c r="B18" s="14">
        <v>5</v>
      </c>
      <c r="C18" s="3" t="s">
        <v>105</v>
      </c>
      <c r="D18" s="3">
        <v>115200</v>
      </c>
      <c r="E18" t="s">
        <v>56</v>
      </c>
      <c r="F18" t="s">
        <v>61</v>
      </c>
      <c r="G18" t="str">
        <f>CONCATENATE("COMn.",F18)</f>
        <v>COMn.RANGE, PRE_DEP</v>
      </c>
    </row>
    <row r="19" spans="1:7">
      <c r="A19" s="13"/>
      <c r="B19" s="14">
        <v>6</v>
      </c>
      <c r="C19" s="3" t="s">
        <v>106</v>
      </c>
      <c r="D19" s="3">
        <v>19200</v>
      </c>
      <c r="E19" t="s">
        <v>59</v>
      </c>
      <c r="F19" t="s">
        <v>60</v>
      </c>
      <c r="G19" t="str">
        <f>CONCATENATE("COMn.",F19)</f>
        <v>COMn.HX</v>
      </c>
    </row>
    <row r="20" spans="1:7">
      <c r="A20" s="13"/>
      <c r="B20" s="14">
        <v>7</v>
      </c>
      <c r="C20" s="3" t="s">
        <v>107</v>
      </c>
      <c r="D20" s="3"/>
      <c r="E20" t="s">
        <v>82</v>
      </c>
    </row>
    <row r="21" spans="1:7">
      <c r="A21" s="13"/>
      <c r="B21" s="14">
        <v>8</v>
      </c>
      <c r="C21" s="3" t="s">
        <v>108</v>
      </c>
      <c r="D21" s="3"/>
      <c r="E21" t="s">
        <v>82</v>
      </c>
    </row>
    <row r="22" spans="1:7">
      <c r="A22" s="18"/>
      <c r="B22" s="19"/>
      <c r="C22" s="19"/>
      <c r="D22" s="19"/>
      <c r="E22" s="20"/>
      <c r="F22" s="20"/>
      <c r="G22" s="20"/>
    </row>
    <row r="23" spans="1:7" ht="24" customHeight="1">
      <c r="A23" s="17" t="s">
        <v>136</v>
      </c>
      <c r="B23" s="13"/>
      <c r="C23" s="12"/>
      <c r="D23" s="12"/>
      <c r="E23" s="12"/>
      <c r="F23" s="12"/>
      <c r="G23" s="12"/>
    </row>
    <row r="24" spans="1:7" s="2" customFormat="1">
      <c r="A24" s="16" t="s">
        <v>52</v>
      </c>
      <c r="B24" s="16" t="s">
        <v>91</v>
      </c>
      <c r="C24" s="16" t="s">
        <v>51</v>
      </c>
      <c r="D24" s="16"/>
      <c r="E24" s="16" t="s">
        <v>25</v>
      </c>
      <c r="F24" s="16" t="s">
        <v>92</v>
      </c>
      <c r="G24" s="16" t="s">
        <v>93</v>
      </c>
    </row>
    <row r="25" spans="1:7">
      <c r="A25" s="12" t="s">
        <v>69</v>
      </c>
      <c r="B25" s="14">
        <v>1</v>
      </c>
      <c r="C25" s="2">
        <v>12</v>
      </c>
      <c r="D25" s="2"/>
      <c r="E25" t="s">
        <v>132</v>
      </c>
    </row>
    <row r="26" spans="1:7">
      <c r="A26" s="12" t="s">
        <v>75</v>
      </c>
      <c r="B26" s="14">
        <v>2</v>
      </c>
      <c r="C26" s="2">
        <v>17</v>
      </c>
      <c r="D26" s="2"/>
      <c r="E26" t="s">
        <v>132</v>
      </c>
    </row>
    <row r="27" spans="1:7">
      <c r="A27" s="12" t="s">
        <v>127</v>
      </c>
      <c r="B27" s="14">
        <v>3</v>
      </c>
      <c r="C27" s="2">
        <v>18</v>
      </c>
      <c r="D27" s="2"/>
      <c r="E27" t="s">
        <v>132</v>
      </c>
    </row>
    <row r="28" spans="1:7">
      <c r="A28" s="13"/>
      <c r="B28" s="14">
        <v>4</v>
      </c>
      <c r="C28" s="2">
        <v>19</v>
      </c>
      <c r="D28" s="2"/>
      <c r="E28" t="s">
        <v>132</v>
      </c>
    </row>
    <row r="29" spans="1:7">
      <c r="A29" s="13"/>
      <c r="B29" s="14">
        <v>5</v>
      </c>
      <c r="C29" s="2">
        <v>20</v>
      </c>
      <c r="D29" s="2">
        <v>115200</v>
      </c>
      <c r="E29" t="s">
        <v>56</v>
      </c>
      <c r="F29" t="s">
        <v>61</v>
      </c>
      <c r="G29" t="str">
        <f>CONCATENATE("COMn.",F29)</f>
        <v>COMn.RANGE, PRE_DEP</v>
      </c>
    </row>
    <row r="30" spans="1:7">
      <c r="A30" s="13"/>
      <c r="B30" s="14">
        <v>6</v>
      </c>
      <c r="C30" s="2">
        <v>21</v>
      </c>
      <c r="D30" s="2">
        <v>19200</v>
      </c>
      <c r="E30" t="s">
        <v>59</v>
      </c>
      <c r="F30" t="s">
        <v>60</v>
      </c>
      <c r="G30" t="str">
        <f>CONCATENATE("COMn.",F30)</f>
        <v>COMn.HX</v>
      </c>
    </row>
    <row r="31" spans="1:7">
      <c r="A31" s="13"/>
      <c r="B31" s="14">
        <v>7</v>
      </c>
      <c r="C31" s="2">
        <v>22</v>
      </c>
      <c r="D31" s="2"/>
      <c r="G31" t="str">
        <f t="shared" ref="G31" si="0">CONCATENATE("COMn.",F31)</f>
        <v>COMn.</v>
      </c>
    </row>
    <row r="32" spans="1:7">
      <c r="A32" s="13"/>
      <c r="B32" s="14">
        <v>8</v>
      </c>
      <c r="C32" s="2">
        <v>23</v>
      </c>
      <c r="D32" s="2"/>
    </row>
    <row r="33" spans="1:7">
      <c r="A33" s="13" t="s">
        <v>68</v>
      </c>
      <c r="B33" s="14">
        <v>1</v>
      </c>
      <c r="C33" s="2">
        <v>5</v>
      </c>
      <c r="D33" s="2">
        <v>9600</v>
      </c>
      <c r="E33" t="s">
        <v>125</v>
      </c>
      <c r="G33" t="str">
        <f t="shared" ref="G33" si="1">CONCATENATE("COMn.",F33)</f>
        <v>COMn.</v>
      </c>
    </row>
    <row r="34" spans="1:7">
      <c r="A34" s="13" t="s">
        <v>126</v>
      </c>
      <c r="B34" s="14">
        <v>2</v>
      </c>
      <c r="C34" s="2">
        <v>7</v>
      </c>
      <c r="D34" s="2">
        <v>19200</v>
      </c>
      <c r="E34" t="s">
        <v>133</v>
      </c>
      <c r="F34" t="s">
        <v>63</v>
      </c>
      <c r="G34" t="str">
        <f>CONCATENATE("COMn.",F34)</f>
        <v>COMn.SHX</v>
      </c>
    </row>
    <row r="35" spans="1:7">
      <c r="A35" s="13" t="s">
        <v>128</v>
      </c>
      <c r="B35" s="14">
        <v>3</v>
      </c>
      <c r="C35" s="2">
        <v>8</v>
      </c>
      <c r="D35" s="2">
        <v>4800</v>
      </c>
      <c r="E35" t="s">
        <v>57</v>
      </c>
      <c r="F35" t="s">
        <v>62</v>
      </c>
      <c r="G35" t="str">
        <f>CONCATENATE("COMn.",F35)</f>
        <v>COMn.LAT,LON</v>
      </c>
    </row>
    <row r="36" spans="1:7">
      <c r="A36" s="13"/>
      <c r="B36" s="14">
        <v>4</v>
      </c>
      <c r="C36" s="2">
        <v>10</v>
      </c>
      <c r="D36" s="2">
        <v>9600</v>
      </c>
      <c r="E36" t="s">
        <v>74</v>
      </c>
    </row>
    <row r="37" spans="1:7">
      <c r="A37" s="13" t="s">
        <v>68</v>
      </c>
      <c r="B37" s="14">
        <v>1</v>
      </c>
      <c r="C37" s="2">
        <v>24</v>
      </c>
      <c r="D37" s="2">
        <v>9600</v>
      </c>
      <c r="E37" t="s">
        <v>54</v>
      </c>
    </row>
    <row r="38" spans="1:7">
      <c r="A38" s="13" t="s">
        <v>126</v>
      </c>
      <c r="B38" s="14">
        <v>2</v>
      </c>
      <c r="C38" s="2">
        <v>25</v>
      </c>
      <c r="D38" s="2">
        <v>9600</v>
      </c>
      <c r="E38" t="s">
        <v>55</v>
      </c>
    </row>
    <row r="39" spans="1:7">
      <c r="A39" s="13" t="s">
        <v>129</v>
      </c>
      <c r="B39" s="14">
        <v>3</v>
      </c>
      <c r="C39" s="2">
        <v>26</v>
      </c>
      <c r="D39" s="2">
        <v>9600</v>
      </c>
      <c r="E39" t="s">
        <v>64</v>
      </c>
      <c r="G39" t="s">
        <v>134</v>
      </c>
    </row>
    <row r="40" spans="1:7">
      <c r="A40" s="13"/>
      <c r="B40" s="14">
        <v>4</v>
      </c>
      <c r="C40" s="2">
        <v>27</v>
      </c>
      <c r="D40" s="2"/>
    </row>
    <row r="41" spans="1:7">
      <c r="A41" s="18"/>
      <c r="B41" s="19"/>
      <c r="C41" s="19"/>
      <c r="D41" s="19"/>
      <c r="E41" s="20"/>
      <c r="F41" s="20"/>
      <c r="G41" s="20"/>
    </row>
    <row r="42" spans="1:7" ht="24" customHeight="1">
      <c r="A42" s="17" t="s">
        <v>137</v>
      </c>
      <c r="B42" s="13"/>
      <c r="C42" s="12"/>
      <c r="D42" s="12"/>
      <c r="E42" s="12"/>
      <c r="F42" s="12"/>
      <c r="G42" s="12"/>
    </row>
    <row r="43" spans="1:7" s="2" customFormat="1">
      <c r="A43" s="16" t="s">
        <v>52</v>
      </c>
      <c r="B43" s="16" t="s">
        <v>91</v>
      </c>
      <c r="C43" s="16" t="s">
        <v>51</v>
      </c>
      <c r="D43" s="16"/>
      <c r="E43" s="16" t="s">
        <v>25</v>
      </c>
      <c r="F43" s="16" t="s">
        <v>92</v>
      </c>
      <c r="G43" s="16" t="s">
        <v>93</v>
      </c>
    </row>
    <row r="44" spans="1:7">
      <c r="A44" s="12" t="s">
        <v>69</v>
      </c>
      <c r="B44" s="14">
        <v>1</v>
      </c>
      <c r="C44" s="2">
        <v>17</v>
      </c>
      <c r="D44" s="2"/>
      <c r="E44" t="s">
        <v>59</v>
      </c>
      <c r="F44" t="s">
        <v>60</v>
      </c>
      <c r="G44" t="str">
        <f t="shared" ref="G44:G50" si="2">CONCATENATE("COMn.",F44)</f>
        <v>COMn.HX</v>
      </c>
    </row>
    <row r="45" spans="1:7">
      <c r="A45" s="12" t="s">
        <v>75</v>
      </c>
      <c r="B45" s="14">
        <v>2</v>
      </c>
      <c r="C45" s="2">
        <v>18</v>
      </c>
      <c r="D45" s="2"/>
      <c r="E45" t="s">
        <v>56</v>
      </c>
      <c r="F45" t="s">
        <v>61</v>
      </c>
      <c r="G45" t="str">
        <f t="shared" si="2"/>
        <v>COMn.RANGE, PRE_DEP</v>
      </c>
    </row>
    <row r="46" spans="1:7">
      <c r="A46" s="12" t="s">
        <v>70</v>
      </c>
      <c r="B46" s="14">
        <v>3</v>
      </c>
      <c r="C46" s="2">
        <v>19</v>
      </c>
      <c r="D46" s="2"/>
      <c r="E46" t="s">
        <v>57</v>
      </c>
      <c r="F46" t="s">
        <v>62</v>
      </c>
      <c r="G46" t="str">
        <f t="shared" si="2"/>
        <v>COMn.LAT,LON</v>
      </c>
    </row>
    <row r="47" spans="1:7">
      <c r="A47" s="13"/>
      <c r="B47" s="14">
        <v>4</v>
      </c>
      <c r="C47" s="2">
        <v>20</v>
      </c>
      <c r="D47" s="2"/>
      <c r="E47" t="s">
        <v>58</v>
      </c>
      <c r="G47" t="str">
        <f t="shared" si="2"/>
        <v>COMn.</v>
      </c>
    </row>
    <row r="48" spans="1:7">
      <c r="A48" s="13"/>
      <c r="B48" s="14">
        <v>5</v>
      </c>
      <c r="C48" s="2">
        <v>21</v>
      </c>
      <c r="D48" s="2"/>
      <c r="E48" t="s">
        <v>74</v>
      </c>
      <c r="G48" t="str">
        <f t="shared" si="2"/>
        <v>COMn.</v>
      </c>
    </row>
    <row r="49" spans="1:7">
      <c r="A49" s="13"/>
      <c r="B49" s="14">
        <v>6</v>
      </c>
      <c r="C49" s="2">
        <v>22</v>
      </c>
      <c r="D49" s="2"/>
      <c r="E49" t="s">
        <v>54</v>
      </c>
      <c r="G49" t="str">
        <f t="shared" si="2"/>
        <v>COMn.</v>
      </c>
    </row>
    <row r="50" spans="1:7">
      <c r="A50" s="13"/>
      <c r="B50" s="14">
        <v>7</v>
      </c>
      <c r="C50" s="2">
        <v>23</v>
      </c>
      <c r="D50" s="2"/>
      <c r="E50" t="s">
        <v>55</v>
      </c>
      <c r="G50" t="str">
        <f t="shared" si="2"/>
        <v>COMn.</v>
      </c>
    </row>
    <row r="51" spans="1:7">
      <c r="A51" s="13"/>
      <c r="B51" s="14">
        <v>8</v>
      </c>
      <c r="C51" s="2">
        <v>24</v>
      </c>
      <c r="D51" s="2"/>
      <c r="E51" t="s">
        <v>53</v>
      </c>
      <c r="F51" t="s">
        <v>63</v>
      </c>
      <c r="G51" t="str">
        <f>CONCATENATE("COMn.",F51)</f>
        <v>COMn.SHX</v>
      </c>
    </row>
    <row r="52" spans="1:7">
      <c r="B52" s="3"/>
      <c r="C52" s="2"/>
      <c r="D52" s="2"/>
    </row>
    <row r="53" spans="1:7">
      <c r="A53" s="12" t="s">
        <v>68</v>
      </c>
      <c r="B53" s="14">
        <v>1</v>
      </c>
      <c r="C53" s="2">
        <v>7</v>
      </c>
      <c r="D53" s="2"/>
      <c r="E53" t="s">
        <v>64</v>
      </c>
      <c r="F53" t="s">
        <v>65</v>
      </c>
      <c r="G53" t="s">
        <v>66</v>
      </c>
    </row>
    <row r="54" spans="1:7">
      <c r="A54" s="12" t="s">
        <v>76</v>
      </c>
      <c r="B54" s="15">
        <v>2</v>
      </c>
      <c r="E54" t="s">
        <v>82</v>
      </c>
    </row>
    <row r="55" spans="1:7">
      <c r="A55" s="12" t="s">
        <v>70</v>
      </c>
      <c r="B55" s="15">
        <v>3</v>
      </c>
      <c r="E55" t="s">
        <v>82</v>
      </c>
    </row>
    <row r="56" spans="1:7">
      <c r="A56" s="13"/>
      <c r="B56" s="15">
        <v>4</v>
      </c>
      <c r="E56" t="s">
        <v>82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net-map</vt:lpstr>
      <vt:lpstr>port-map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Headley</dc:creator>
  <cp:lastModifiedBy>Kent Headley</cp:lastModifiedBy>
  <dcterms:created xsi:type="dcterms:W3CDTF">2017-07-25T20:31:04Z</dcterms:created>
  <dcterms:modified xsi:type="dcterms:W3CDTF">2018-08-21T22:29:49Z</dcterms:modified>
</cp:coreProperties>
</file>