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ProjectManagement\2018_Proposal\"/>
    </mc:Choice>
  </mc:AlternateContent>
  <bookViews>
    <workbookView xWindow="0" yWindow="0" windowWidth="27468" windowHeight="12576"/>
  </bookViews>
  <sheets>
    <sheet name="MiVegaLabo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1" i="1"/>
  <c r="E20" i="1"/>
  <c r="E19" i="1"/>
  <c r="E18" i="1"/>
  <c r="E17" i="1"/>
  <c r="E16" i="1"/>
  <c r="E15" i="1"/>
  <c r="E14" i="1"/>
  <c r="E13" i="1"/>
  <c r="E11" i="1"/>
  <c r="E9" i="1"/>
  <c r="E8" i="1"/>
  <c r="E7" i="1"/>
  <c r="E6" i="1"/>
  <c r="E5" i="1"/>
  <c r="E4" i="1"/>
  <c r="E3" i="1"/>
  <c r="E28" i="1"/>
  <c r="D27" i="1"/>
  <c r="D26" i="1"/>
  <c r="D25" i="1"/>
  <c r="D24" i="1"/>
  <c r="D23" i="1"/>
  <c r="D21" i="1"/>
  <c r="D20" i="1"/>
  <c r="D19" i="1"/>
  <c r="D18" i="1"/>
  <c r="D17" i="1"/>
  <c r="D16" i="1"/>
  <c r="D15" i="1"/>
  <c r="D14" i="1"/>
  <c r="D13" i="1"/>
  <c r="D11" i="1"/>
  <c r="D9" i="1"/>
  <c r="D8" i="1"/>
  <c r="D7" i="1"/>
  <c r="D6" i="1"/>
  <c r="D5" i="1"/>
  <c r="D4" i="1"/>
  <c r="D3" i="1"/>
  <c r="D28" i="1"/>
  <c r="C28" i="1"/>
  <c r="C23" i="1"/>
  <c r="C21" i="1"/>
  <c r="C16" i="1"/>
  <c r="C13" i="1"/>
  <c r="C11" i="1"/>
  <c r="C9" i="1"/>
  <c r="C6" i="1"/>
</calcChain>
</file>

<file path=xl/sharedStrings.xml><?xml version="1.0" encoding="utf-8"?>
<sst xmlns="http://schemas.openxmlformats.org/spreadsheetml/2006/main" count="44" uniqueCount="37">
  <si>
    <t>MiVegas Construction hours for 3 vehicles</t>
  </si>
  <si>
    <t>Name</t>
  </si>
  <si>
    <t>Hours</t>
  </si>
  <si>
    <t>Allen, Jerry R (0667)</t>
  </si>
  <si>
    <t>Coenen, Paul E (0491)</t>
  </si>
  <si>
    <t>Erickson, Jon C (0191)</t>
  </si>
  <si>
    <t>Flores, Frank (0461)</t>
  </si>
  <si>
    <t>Heller, Kenneth L (0599)</t>
  </si>
  <si>
    <t>Hobson, Brett W (0651)</t>
  </si>
  <si>
    <t>Hoover, Thomas T (0635)</t>
  </si>
  <si>
    <t>Kieft, Brian C (0712)</t>
  </si>
  <si>
    <t>Marion , Thomas L (0553)</t>
  </si>
  <si>
    <t>Mellinger, Edward C (0195)</t>
  </si>
  <si>
    <t>Montgomery, James N (0754)</t>
  </si>
  <si>
    <t>Rosal , Jose D (0591)</t>
  </si>
  <si>
    <t>Parker, Michael D (0200)</t>
  </si>
  <si>
    <t>Rueda-Velasquez, Carlos A (0800)</t>
  </si>
  <si>
    <t>Scholfield, James T (0102)</t>
  </si>
  <si>
    <t>Shane, Farley F (0210)</t>
  </si>
  <si>
    <t>Thompson, Ford R (0534)</t>
  </si>
  <si>
    <t>Tynes, Mark (0885)</t>
  </si>
  <si>
    <t>Classification</t>
  </si>
  <si>
    <t>ME</t>
  </si>
  <si>
    <t>M-tech</t>
  </si>
  <si>
    <t>E-tech</t>
  </si>
  <si>
    <t>Machine Shop</t>
  </si>
  <si>
    <t>SE</t>
  </si>
  <si>
    <t>notes</t>
  </si>
  <si>
    <t>EE</t>
  </si>
  <si>
    <t>Assoc. Eng</t>
  </si>
  <si>
    <t>Marine ops</t>
  </si>
  <si>
    <t>Total</t>
  </si>
  <si>
    <t>Per vehicle</t>
  </si>
  <si>
    <t>for 4 vehicles</t>
  </si>
  <si>
    <t>Mechanical assembly and tesing of the batteries + misc. module testing</t>
  </si>
  <si>
    <t>7 weeks per</t>
  </si>
  <si>
    <t>8 weeks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</si>
</sst>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2" fontId="0" fillId="0" borderId="3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6" xfId="0" applyBorder="1" applyAlignment="1">
      <alignment wrapText="1"/>
    </xf>
    <xf numFmtId="2" fontId="0" fillId="0" borderId="8" xfId="0" applyNumberForma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wrapText="1"/>
    </xf>
    <xf numFmtId="2" fontId="1" fillId="0" borderId="12" xfId="0" applyNumberFormat="1" applyFont="1" applyBorder="1" applyAlignment="1">
      <alignment wrapText="1"/>
    </xf>
    <xf numFmtId="0" fontId="0" fillId="0" borderId="13" xfId="0" applyBorder="1" applyAlignment="1">
      <alignment wrapText="1"/>
    </xf>
    <xf numFmtId="0" fontId="1" fillId="0" borderId="14" xfId="0" applyFont="1" applyBorder="1" applyAlignment="1">
      <alignment horizontal="right" wrapText="1"/>
    </xf>
    <xf numFmtId="2" fontId="1" fillId="0" borderId="14" xfId="0" applyNumberFormat="1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right" wrapText="1"/>
    </xf>
    <xf numFmtId="2" fontId="1" fillId="0" borderId="8" xfId="0" applyNumberFormat="1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B22" sqref="B22"/>
    </sheetView>
  </sheetViews>
  <sheetFormatPr defaultRowHeight="14.4" x14ac:dyDescent="0.3"/>
  <cols>
    <col min="1" max="1" width="15.5546875" style="1" customWidth="1"/>
    <col min="2" max="2" width="29" style="1" customWidth="1"/>
    <col min="3" max="3" width="8.88671875" style="2"/>
    <col min="4" max="5" width="12.109375" style="2" customWidth="1"/>
    <col min="6" max="6" width="33.21875" style="1" customWidth="1"/>
    <col min="7" max="16384" width="8.88671875" style="1"/>
  </cols>
  <sheetData>
    <row r="1" spans="1:6" ht="15.6" x14ac:dyDescent="0.3">
      <c r="A1" s="24" t="s">
        <v>0</v>
      </c>
      <c r="B1" s="24"/>
      <c r="C1" s="24"/>
      <c r="D1" s="24"/>
      <c r="E1" s="24"/>
      <c r="F1" s="24"/>
    </row>
    <row r="2" spans="1:6" ht="15" thickBot="1" x14ac:dyDescent="0.35">
      <c r="A2" s="1" t="s">
        <v>21</v>
      </c>
      <c r="B2" s="1" t="s">
        <v>1</v>
      </c>
      <c r="C2" s="2" t="s">
        <v>2</v>
      </c>
      <c r="D2" s="2" t="s">
        <v>32</v>
      </c>
      <c r="E2" s="2" t="s">
        <v>33</v>
      </c>
      <c r="F2" s="1" t="s">
        <v>27</v>
      </c>
    </row>
    <row r="3" spans="1:6" ht="15" thickBot="1" x14ac:dyDescent="0.35">
      <c r="A3" s="3" t="s">
        <v>22</v>
      </c>
      <c r="B3" s="4" t="s">
        <v>5</v>
      </c>
      <c r="C3" s="5">
        <v>401</v>
      </c>
      <c r="D3" s="22">
        <f t="shared" ref="D3:D27" si="0">C3/3</f>
        <v>133.66666666666666</v>
      </c>
      <c r="E3" s="22">
        <f t="shared" ref="E3:E27" si="1">D3*4</f>
        <v>534.66666666666663</v>
      </c>
      <c r="F3" s="6"/>
    </row>
    <row r="4" spans="1:6" ht="15" thickBot="1" x14ac:dyDescent="0.35">
      <c r="A4" s="7"/>
      <c r="B4" s="8" t="s">
        <v>18</v>
      </c>
      <c r="C4" s="9">
        <v>114</v>
      </c>
      <c r="D4" s="22">
        <f t="shared" si="0"/>
        <v>38</v>
      </c>
      <c r="E4" s="22">
        <f t="shared" si="1"/>
        <v>152</v>
      </c>
      <c r="F4" s="10"/>
    </row>
    <row r="5" spans="1:6" ht="15" thickBot="1" x14ac:dyDescent="0.35">
      <c r="A5" s="7"/>
      <c r="B5" s="8" t="s">
        <v>8</v>
      </c>
      <c r="C5" s="11">
        <v>341</v>
      </c>
      <c r="D5" s="22">
        <f t="shared" si="0"/>
        <v>113.66666666666667</v>
      </c>
      <c r="E5" s="22">
        <f t="shared" si="1"/>
        <v>454.66666666666669</v>
      </c>
      <c r="F5" s="10"/>
    </row>
    <row r="6" spans="1:6" ht="15" thickBot="1" x14ac:dyDescent="0.35">
      <c r="A6" s="12"/>
      <c r="B6" s="13" t="s">
        <v>31</v>
      </c>
      <c r="C6" s="14">
        <f>SUM(C3:C5)</f>
        <v>856</v>
      </c>
      <c r="D6" s="22">
        <f t="shared" si="0"/>
        <v>285.33333333333331</v>
      </c>
      <c r="E6" s="22">
        <f t="shared" si="1"/>
        <v>1141.3333333333333</v>
      </c>
      <c r="F6" s="15"/>
    </row>
    <row r="7" spans="1:6" ht="15" thickBot="1" x14ac:dyDescent="0.35">
      <c r="A7" s="3" t="s">
        <v>26</v>
      </c>
      <c r="B7" s="4" t="s">
        <v>10</v>
      </c>
      <c r="C7" s="5">
        <v>374</v>
      </c>
      <c r="D7" s="22">
        <f t="shared" si="0"/>
        <v>124.66666666666667</v>
      </c>
      <c r="E7" s="22">
        <f t="shared" si="1"/>
        <v>498.66666666666669</v>
      </c>
      <c r="F7" s="6"/>
    </row>
    <row r="8" spans="1:6" ht="15" thickBot="1" x14ac:dyDescent="0.35">
      <c r="A8" s="7"/>
      <c r="B8" s="8" t="s">
        <v>16</v>
      </c>
      <c r="C8" s="9">
        <v>405</v>
      </c>
      <c r="D8" s="22">
        <f t="shared" si="0"/>
        <v>135</v>
      </c>
      <c r="E8" s="22">
        <f t="shared" si="1"/>
        <v>540</v>
      </c>
      <c r="F8" s="10"/>
    </row>
    <row r="9" spans="1:6" ht="15" thickBot="1" x14ac:dyDescent="0.35">
      <c r="A9" s="12"/>
      <c r="B9" s="13" t="s">
        <v>31</v>
      </c>
      <c r="C9" s="14">
        <f>SUM(C7:C8)</f>
        <v>779</v>
      </c>
      <c r="D9" s="22">
        <f t="shared" si="0"/>
        <v>259.66666666666669</v>
      </c>
      <c r="E9" s="22">
        <f t="shared" si="1"/>
        <v>1038.6666666666667</v>
      </c>
      <c r="F9" s="15"/>
    </row>
    <row r="10" spans="1:6" ht="15" thickBot="1" x14ac:dyDescent="0.35">
      <c r="A10" s="3" t="s">
        <v>28</v>
      </c>
      <c r="B10" s="4" t="s">
        <v>12</v>
      </c>
      <c r="C10" s="5">
        <v>406</v>
      </c>
      <c r="D10" s="22"/>
      <c r="E10" s="22"/>
      <c r="F10" s="6"/>
    </row>
    <row r="11" spans="1:6" ht="15" thickBot="1" x14ac:dyDescent="0.35">
      <c r="A11" s="12"/>
      <c r="B11" s="16" t="s">
        <v>31</v>
      </c>
      <c r="C11" s="17">
        <f>SUM(C10)</f>
        <v>406</v>
      </c>
      <c r="D11" s="22">
        <f t="shared" si="0"/>
        <v>135.33333333333334</v>
      </c>
      <c r="E11" s="22">
        <f t="shared" si="1"/>
        <v>541.33333333333337</v>
      </c>
      <c r="F11" s="15"/>
    </row>
    <row r="12" spans="1:6" ht="15" thickBot="1" x14ac:dyDescent="0.35">
      <c r="A12" s="3" t="s">
        <v>29</v>
      </c>
      <c r="B12" s="4" t="s">
        <v>15</v>
      </c>
      <c r="C12" s="5">
        <v>208</v>
      </c>
      <c r="D12" s="22"/>
      <c r="E12" s="22"/>
      <c r="F12" s="6"/>
    </row>
    <row r="13" spans="1:6" ht="15" thickBot="1" x14ac:dyDescent="0.35">
      <c r="A13" s="12"/>
      <c r="B13" s="16" t="s">
        <v>31</v>
      </c>
      <c r="C13" s="17">
        <f>SUM(C12)</f>
        <v>208</v>
      </c>
      <c r="D13" s="22">
        <f t="shared" si="0"/>
        <v>69.333333333333329</v>
      </c>
      <c r="E13" s="22">
        <f t="shared" si="1"/>
        <v>277.33333333333331</v>
      </c>
      <c r="F13" s="15"/>
    </row>
    <row r="14" spans="1:6" ht="15" thickBot="1" x14ac:dyDescent="0.35">
      <c r="A14" s="3" t="s">
        <v>23</v>
      </c>
      <c r="B14" s="4" t="s">
        <v>9</v>
      </c>
      <c r="C14" s="5">
        <v>140</v>
      </c>
      <c r="D14" s="22">
        <f t="shared" si="0"/>
        <v>46.666666666666664</v>
      </c>
      <c r="E14" s="22">
        <f t="shared" si="1"/>
        <v>186.66666666666666</v>
      </c>
      <c r="F14" s="6"/>
    </row>
    <row r="15" spans="1:6" ht="15" thickBot="1" x14ac:dyDescent="0.35">
      <c r="A15" s="18"/>
      <c r="B15" s="8" t="s">
        <v>17</v>
      </c>
      <c r="C15" s="9">
        <v>828</v>
      </c>
      <c r="D15" s="22">
        <f t="shared" si="0"/>
        <v>276</v>
      </c>
      <c r="E15" s="22">
        <f t="shared" si="1"/>
        <v>1104</v>
      </c>
      <c r="F15" s="10" t="s">
        <v>35</v>
      </c>
    </row>
    <row r="16" spans="1:6" ht="15" thickBot="1" x14ac:dyDescent="0.35">
      <c r="A16" s="19"/>
      <c r="B16" s="16" t="s">
        <v>31</v>
      </c>
      <c r="C16" s="17">
        <f>SUM(C14:C15)</f>
        <v>968</v>
      </c>
      <c r="D16" s="22">
        <f t="shared" si="0"/>
        <v>322.66666666666669</v>
      </c>
      <c r="E16" s="22">
        <f t="shared" si="1"/>
        <v>1290.6666666666667</v>
      </c>
      <c r="F16" s="15"/>
    </row>
    <row r="17" spans="1:6" ht="15" thickBot="1" x14ac:dyDescent="0.35">
      <c r="A17" s="3" t="s">
        <v>24</v>
      </c>
      <c r="B17" s="4" t="s">
        <v>11</v>
      </c>
      <c r="C17" s="5">
        <v>244</v>
      </c>
      <c r="D17" s="22">
        <f t="shared" si="0"/>
        <v>81.333333333333329</v>
      </c>
      <c r="E17" s="22">
        <f t="shared" si="1"/>
        <v>325.33333333333331</v>
      </c>
      <c r="F17" s="6"/>
    </row>
    <row r="18" spans="1:6" ht="15" thickBot="1" x14ac:dyDescent="0.35">
      <c r="A18" s="7"/>
      <c r="B18" s="8" t="s">
        <v>4</v>
      </c>
      <c r="C18" s="9">
        <v>931.75</v>
      </c>
      <c r="D18" s="22">
        <f t="shared" si="0"/>
        <v>310.58333333333331</v>
      </c>
      <c r="E18" s="22">
        <f t="shared" si="1"/>
        <v>1242.3333333333333</v>
      </c>
      <c r="F18" s="10" t="s">
        <v>36</v>
      </c>
    </row>
    <row r="19" spans="1:6" ht="15" thickBot="1" x14ac:dyDescent="0.35">
      <c r="A19" s="7"/>
      <c r="B19" s="8" t="s">
        <v>13</v>
      </c>
      <c r="C19" s="9">
        <v>95</v>
      </c>
      <c r="D19" s="22">
        <f t="shared" si="0"/>
        <v>31.666666666666668</v>
      </c>
      <c r="E19" s="22">
        <f t="shared" si="1"/>
        <v>126.66666666666667</v>
      </c>
      <c r="F19" s="10"/>
    </row>
    <row r="20" spans="1:6" ht="15" thickBot="1" x14ac:dyDescent="0.35">
      <c r="A20" s="7"/>
      <c r="B20" s="8" t="s">
        <v>14</v>
      </c>
      <c r="C20" s="9">
        <v>39</v>
      </c>
      <c r="D20" s="22">
        <f t="shared" si="0"/>
        <v>13</v>
      </c>
      <c r="E20" s="22">
        <f t="shared" si="1"/>
        <v>52</v>
      </c>
      <c r="F20" s="10"/>
    </row>
    <row r="21" spans="1:6" ht="15" thickBot="1" x14ac:dyDescent="0.35">
      <c r="A21" s="12"/>
      <c r="B21" s="16" t="s">
        <v>31</v>
      </c>
      <c r="C21" s="17">
        <f>SUM(C17:C20)</f>
        <v>1309.75</v>
      </c>
      <c r="D21" s="22">
        <f t="shared" si="0"/>
        <v>436.58333333333331</v>
      </c>
      <c r="E21" s="22">
        <f t="shared" si="1"/>
        <v>1746.3333333333333</v>
      </c>
      <c r="F21" s="15"/>
    </row>
    <row r="22" spans="1:6" ht="29.4" thickBot="1" x14ac:dyDescent="0.35">
      <c r="A22" s="3" t="s">
        <v>30</v>
      </c>
      <c r="B22" s="4" t="s">
        <v>7</v>
      </c>
      <c r="C22" s="5">
        <v>121</v>
      </c>
      <c r="D22" s="22"/>
      <c r="E22" s="22"/>
      <c r="F22" s="6" t="s">
        <v>34</v>
      </c>
    </row>
    <row r="23" spans="1:6" ht="15" thickBot="1" x14ac:dyDescent="0.35">
      <c r="A23" s="12"/>
      <c r="B23" s="16" t="s">
        <v>31</v>
      </c>
      <c r="C23" s="17">
        <f>SUM(C22)</f>
        <v>121</v>
      </c>
      <c r="D23" s="22">
        <f t="shared" si="0"/>
        <v>40.333333333333336</v>
      </c>
      <c r="E23" s="22">
        <f t="shared" si="1"/>
        <v>161.33333333333334</v>
      </c>
      <c r="F23" s="15"/>
    </row>
    <row r="24" spans="1:6" ht="15" thickBot="1" x14ac:dyDescent="0.35">
      <c r="A24" s="3" t="s">
        <v>25</v>
      </c>
      <c r="B24" s="4" t="s">
        <v>19</v>
      </c>
      <c r="C24" s="5">
        <v>166.5</v>
      </c>
      <c r="D24" s="22">
        <f t="shared" si="0"/>
        <v>55.5</v>
      </c>
      <c r="E24" s="22">
        <f t="shared" si="1"/>
        <v>222</v>
      </c>
      <c r="F24" s="6"/>
    </row>
    <row r="25" spans="1:6" ht="15" thickBot="1" x14ac:dyDescent="0.35">
      <c r="A25" s="7"/>
      <c r="B25" s="8" t="s">
        <v>20</v>
      </c>
      <c r="C25" s="9">
        <v>531.5</v>
      </c>
      <c r="D25" s="22">
        <f t="shared" si="0"/>
        <v>177.16666666666666</v>
      </c>
      <c r="E25" s="22">
        <f t="shared" si="1"/>
        <v>708.66666666666663</v>
      </c>
      <c r="F25" s="10"/>
    </row>
    <row r="26" spans="1:6" ht="15" thickBot="1" x14ac:dyDescent="0.35">
      <c r="A26" s="7"/>
      <c r="B26" s="8" t="s">
        <v>3</v>
      </c>
      <c r="C26" s="9">
        <v>505.25</v>
      </c>
      <c r="D26" s="22">
        <f t="shared" si="0"/>
        <v>168.41666666666666</v>
      </c>
      <c r="E26" s="22">
        <f t="shared" si="1"/>
        <v>673.66666666666663</v>
      </c>
      <c r="F26" s="10"/>
    </row>
    <row r="27" spans="1:6" ht="15" thickBot="1" x14ac:dyDescent="0.35">
      <c r="A27" s="7"/>
      <c r="B27" s="8" t="s">
        <v>6</v>
      </c>
      <c r="C27" s="9">
        <v>102</v>
      </c>
      <c r="D27" s="22">
        <f t="shared" si="0"/>
        <v>34</v>
      </c>
      <c r="E27" s="22">
        <f t="shared" si="1"/>
        <v>136</v>
      </c>
      <c r="F27" s="10"/>
    </row>
    <row r="28" spans="1:6" ht="15" thickBot="1" x14ac:dyDescent="0.35">
      <c r="A28" s="20"/>
      <c r="B28" s="21" t="s">
        <v>31</v>
      </c>
      <c r="C28" s="22">
        <f>SUM(C24:C27)</f>
        <v>1305.25</v>
      </c>
      <c r="D28" s="22">
        <f>C28/3</f>
        <v>435.08333333333331</v>
      </c>
      <c r="E28" s="22">
        <f>D28*4</f>
        <v>1740.3333333333333</v>
      </c>
      <c r="F28" s="23"/>
    </row>
  </sheetData>
  <mergeCells count="9">
    <mergeCell ref="A22:A23"/>
    <mergeCell ref="A1:F1"/>
    <mergeCell ref="A3:A6"/>
    <mergeCell ref="A7:A9"/>
    <mergeCell ref="A10:A11"/>
    <mergeCell ref="A12:A13"/>
    <mergeCell ref="A14:A16"/>
    <mergeCell ref="A17:A21"/>
    <mergeCell ref="A24:A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MiVegaLabor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2017-07-12T22:25:28Z</dcterms:created>
  <dcterms:modified xsi:type="dcterms:W3CDTF">2017-07-14T01:20:11Z</dcterms:modified>
</cp:coreProperties>
</file>