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2600" windowHeight="122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2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K2" i="1"/>
</calcChain>
</file>

<file path=xl/sharedStrings.xml><?xml version="1.0" encoding="utf-8"?>
<sst xmlns="http://schemas.openxmlformats.org/spreadsheetml/2006/main" count="413" uniqueCount="302">
  <si>
    <t>Item #</t>
  </si>
  <si>
    <t>Designator</t>
  </si>
  <si>
    <t>Description</t>
  </si>
  <si>
    <t>Manufacturer</t>
  </si>
  <si>
    <t>Manufacturer Part Number</t>
  </si>
  <si>
    <t>Supplier 1</t>
  </si>
  <si>
    <t>Supplier Part Number 1</t>
  </si>
  <si>
    <t>Quantity</t>
  </si>
  <si>
    <t>Qty 20*1.2x</t>
  </si>
  <si>
    <t>C1, C2</t>
  </si>
  <si>
    <t>CAP CER 10UF 10V 10% X5R 0603</t>
  </si>
  <si>
    <t>TDK Corporation</t>
  </si>
  <si>
    <t>C1608X5R1A106K080AC</t>
  </si>
  <si>
    <t>Digi-Key</t>
  </si>
  <si>
    <t>445-7486-1-ND</t>
  </si>
  <si>
    <t>C122, C125</t>
  </si>
  <si>
    <t>CAP CER 22PF 50V 5% NP0 0603</t>
  </si>
  <si>
    <t>C1608C0G1H220J080AA</t>
  </si>
  <si>
    <t>445-1273-1-ND</t>
  </si>
  <si>
    <t>C123, C124</t>
  </si>
  <si>
    <t>CAP CER 10PF 50V NP0 0603</t>
  </si>
  <si>
    <t>C1608C0G1H100D080AA</t>
  </si>
  <si>
    <t>445-1269-1-ND</t>
  </si>
  <si>
    <t>C16, C19</t>
  </si>
  <si>
    <t>CAP TANT 330UF 10V 20% 2917</t>
  </si>
  <si>
    <t>Vishay Sprague</t>
  </si>
  <si>
    <t>TR3D337M010C0100</t>
  </si>
  <si>
    <t>718-1477-1-ND</t>
  </si>
  <si>
    <t>C3, C8, C120, C121</t>
  </si>
  <si>
    <t>CAP CER 10000PF 50V 10% X7R 0603</t>
  </si>
  <si>
    <t>C1608X7R1H103K080AA</t>
  </si>
  <si>
    <t>445-1311-1-ND</t>
  </si>
  <si>
    <t>C4</t>
  </si>
  <si>
    <t>CAP ALUM 100UF 50V 20% SMD</t>
  </si>
  <si>
    <t>Panasonic Electronic Components</t>
  </si>
  <si>
    <t>EEE-1HA101UP</t>
  </si>
  <si>
    <t>PCE3917CT-ND</t>
  </si>
  <si>
    <t>C5, C7, C11, C12, C13, C14, C15, C17, C18, C20, C21, C22, C23, C24, C25, C26, C27, C28, C30, C32, C33, C34, C35, C36, C39, C42, C43, C44, C46, C48, C49, C50, C51, C52, C53, C60, C61, C74, C75, C76, C101, C102, C103, C104, C105, C114, C115, C116, C117, C118</t>
  </si>
  <si>
    <t>CAP CER 0.1UF 50V 10% X7R 0603</t>
  </si>
  <si>
    <t>Kemet</t>
  </si>
  <si>
    <t>C0603C104K5RACTU</t>
  </si>
  <si>
    <t>399-5089-1-ND</t>
  </si>
  <si>
    <t>C6, C29, C31, C37, C38, C40, C41, C45, C47, C62, C63, C64, C65</t>
  </si>
  <si>
    <t>CAP TANT 100UF 10V 10% 2917</t>
  </si>
  <si>
    <t>T495D107K010ATE100</t>
  </si>
  <si>
    <t>399-3879-1-ND</t>
  </si>
  <si>
    <t>C9, C10, C54, C55, C56, C112, C113</t>
  </si>
  <si>
    <t>CAP CER 1UF 50V 10% X5R 0603</t>
  </si>
  <si>
    <t>C1608X5R1H105K080AB</t>
  </si>
  <si>
    <t>445-7468-1-ND</t>
  </si>
  <si>
    <t>D1, D4</t>
  </si>
  <si>
    <t>DIODE SCHOTTKY 30V 1A DO214AA</t>
  </si>
  <si>
    <t>Vishay Semiconductor Diodes Division</t>
  </si>
  <si>
    <t>VS-10BQ030TRPBF</t>
  </si>
  <si>
    <t>10BQ030PBFCT-ND</t>
  </si>
  <si>
    <t>D2, D3, D7</t>
  </si>
  <si>
    <t>DIODE SCHOTTKY 40V 3A SMC</t>
  </si>
  <si>
    <t>VS-30BQ040TRPBF</t>
  </si>
  <si>
    <t>30BQ040PBFCT-ND</t>
  </si>
  <si>
    <t>D8</t>
  </si>
  <si>
    <t>DIODE SCHOTTKY 100V 1A DO214AA</t>
  </si>
  <si>
    <t>VS-10BQ100TRPBF</t>
  </si>
  <si>
    <t>10BQ100PBFCT-ND</t>
  </si>
  <si>
    <t>D9, D10, D11, D12</t>
  </si>
  <si>
    <t>DIODE ZENER 12V 200MW 1005</t>
  </si>
  <si>
    <t>Comchip Technology</t>
  </si>
  <si>
    <t>CZRF52C12</t>
  </si>
  <si>
    <t>641-1070-1-ND</t>
  </si>
  <si>
    <t>FS1</t>
  </si>
  <si>
    <t>FUSE FAST 125VAC, 125VDC 3A SMD</t>
  </si>
  <si>
    <t>Littelfuse Inc</t>
  </si>
  <si>
    <t>0157003.DR</t>
  </si>
  <si>
    <t>F2966CT-ND</t>
  </si>
  <si>
    <t>FS2, FS3, FS4, FS5, FS6</t>
  </si>
  <si>
    <t>FUSE FAST 125VAC, 125VDC 1A SMD</t>
  </si>
  <si>
    <t>0157001.DR</t>
  </si>
  <si>
    <t>F2962CT-ND</t>
  </si>
  <si>
    <t>J1, J4</t>
  </si>
  <si>
    <t>CONN HEADER 11POS .100 VERT GOLD</t>
  </si>
  <si>
    <t>Molex Inc</t>
  </si>
  <si>
    <t>0705430010</t>
  </si>
  <si>
    <t>WM4809-ND</t>
  </si>
  <si>
    <t>J10, J12, J14, J17, J18, J19, J20, J21</t>
  </si>
  <si>
    <t>CONN HEADER 2POS .100 VERT GOLD</t>
  </si>
  <si>
    <t>0705430001</t>
  </si>
  <si>
    <t>WM4800-ND</t>
  </si>
  <si>
    <t>J11</t>
  </si>
  <si>
    <t>CONN HEADER 10POS VERT 10GOLD</t>
  </si>
  <si>
    <t>3M</t>
  </si>
  <si>
    <t>D2510-6002-AR</t>
  </si>
  <si>
    <t>MHC10E-ND</t>
  </si>
  <si>
    <t>J2</t>
  </si>
  <si>
    <t>CONN HEADER 6POS .100 VERT GOLD</t>
  </si>
  <si>
    <t>0705430005</t>
  </si>
  <si>
    <t>WM4804-ND</t>
  </si>
  <si>
    <t>J22</t>
  </si>
  <si>
    <t>CONN HEADER 20POS VERT 10GOLD</t>
  </si>
  <si>
    <t>D2520-6002-AR</t>
  </si>
  <si>
    <t>MHC20E-ND</t>
  </si>
  <si>
    <t>J3</t>
  </si>
  <si>
    <t>CONN HEADER 5POS .100 VERT GOLD</t>
  </si>
  <si>
    <t>0705430004</t>
  </si>
  <si>
    <t>WM4803-ND</t>
  </si>
  <si>
    <t>J5, J13</t>
  </si>
  <si>
    <t>CONN HEADER 7POS .100 VERT GOLD</t>
  </si>
  <si>
    <t>0705430006</t>
  </si>
  <si>
    <t>WM4805-ND</t>
  </si>
  <si>
    <t>J6</t>
  </si>
  <si>
    <t>CONN BNC JACK R/A 50 OHM PCB</t>
  </si>
  <si>
    <t>TE Connectivity</t>
  </si>
  <si>
    <t>5226990-1</t>
  </si>
  <si>
    <t>A32253-ND</t>
  </si>
  <si>
    <t>J7, J8</t>
  </si>
  <si>
    <t>CONN HEADER 4POS .100 VERT GOLD</t>
  </si>
  <si>
    <t>0705430003</t>
  </si>
  <si>
    <t>WM4802-ND</t>
  </si>
  <si>
    <t>J88</t>
  </si>
  <si>
    <t>CONN EJECT MICROSD PUSH-PUSH SMD</t>
  </si>
  <si>
    <t>2908-05WB-MG</t>
  </si>
  <si>
    <t>3M5607CT-ND</t>
  </si>
  <si>
    <t>J9, J15, J16, J23</t>
  </si>
  <si>
    <t>CONN HEADER 3POS .100 VERT GOLD</t>
  </si>
  <si>
    <t>0705430002</t>
  </si>
  <si>
    <t>WM4801-ND</t>
  </si>
  <si>
    <t>JU1, JU2, JU4, JU5, JU7</t>
  </si>
  <si>
    <t>BERGSTIK II .100" SR STRAIGHT</t>
  </si>
  <si>
    <t>FCI</t>
  </si>
  <si>
    <t>68001-202HLF</t>
  </si>
  <si>
    <t>609-3469-ND</t>
  </si>
  <si>
    <t>JU3, JU8</t>
  </si>
  <si>
    <t>68000-203HLF</t>
  </si>
  <si>
    <t>609-3464-ND</t>
  </si>
  <si>
    <t>L1</t>
  </si>
  <si>
    <t>COIL PWR CHOKE 100UH 1A SMD</t>
  </si>
  <si>
    <t>ELL-ATV101M</t>
  </si>
  <si>
    <t>PCD1760CT-ND</t>
  </si>
  <si>
    <t>Q1, Q3, Q5, Q7, Q9, Q11, Q13</t>
  </si>
  <si>
    <t>MOSFET N-CH 60V 150MA SOT23-3</t>
  </si>
  <si>
    <t>Diodes Inc</t>
  </si>
  <si>
    <t>VN10LFTA</t>
  </si>
  <si>
    <t>VN10LFCT-ND</t>
  </si>
  <si>
    <t>Q2</t>
  </si>
  <si>
    <t>TRANSISTOR NPN GP 40V SOT23</t>
  </si>
  <si>
    <t>Micro Commercial Co</t>
  </si>
  <si>
    <t>MMBT3904-TP</t>
  </si>
  <si>
    <t>MMBT3904TPMSCT-ND</t>
  </si>
  <si>
    <t>Q4, Q6, Q8, Q10, Q12, Q14</t>
  </si>
  <si>
    <t>MOSFET P-CH 60V 1.8A SOT223</t>
  </si>
  <si>
    <t>Vishay Siliconix</t>
  </si>
  <si>
    <t>IRFL9014TRPBF</t>
  </si>
  <si>
    <t>IRFL9014PBFCT-ND</t>
  </si>
  <si>
    <t>R1, R56, R59, R62, R63</t>
  </si>
  <si>
    <t>RES 2K OHM 1/8W 5% 0805 SMD</t>
  </si>
  <si>
    <t>ERJ-6GEYJ202V</t>
  </si>
  <si>
    <t>P2.0KACT-ND</t>
  </si>
  <si>
    <t>R13, R27</t>
  </si>
  <si>
    <t>RES 100K OHM 1/8W 1% 0805 SMD</t>
  </si>
  <si>
    <t>ERJ-6ENF1003V</t>
  </si>
  <si>
    <t>P100KCCT-ND</t>
  </si>
  <si>
    <t>R15, R16, R21, R23, R24, R45, R51, R58</t>
  </si>
  <si>
    <t>RES 10K OHM 1/8W 5% 0805 SMD</t>
  </si>
  <si>
    <t>ERJ-6GEYJ103V</t>
  </si>
  <si>
    <t>P10KACT-ND</t>
  </si>
  <si>
    <t>R17, R53</t>
  </si>
  <si>
    <t>RES 47 OHM 1/10W 5% 0603 SMD</t>
  </si>
  <si>
    <t>ERJ-3GEYJ470V</t>
  </si>
  <si>
    <t>P47GCT-ND</t>
  </si>
  <si>
    <t>R2, R3, R12, R33, R34, R46</t>
  </si>
  <si>
    <t>RES 10 OHM 1/8W 5% 0805 SMD</t>
  </si>
  <si>
    <t>ERJ-6GEYJ100V</t>
  </si>
  <si>
    <t>P10ACT-ND</t>
  </si>
  <si>
    <t>R36, R57</t>
  </si>
  <si>
    <t>RES 220K OHM 1/8W 5% 0805 SMD</t>
  </si>
  <si>
    <t>ERJ-6GEYJ224V</t>
  </si>
  <si>
    <t>P220KACT-ND</t>
  </si>
  <si>
    <t>R4, R18, R35, R37, R38, R39, R40, R41, R47, R48, R49, R50, R55</t>
  </si>
  <si>
    <t>RES 100K OHM 1/8W 5% 0805 SMD</t>
  </si>
  <si>
    <t>ERJ-6GEYJ104V</t>
  </si>
  <si>
    <t>P100KACT-ND</t>
  </si>
  <si>
    <t>R43</t>
  </si>
  <si>
    <t>RES 20K OHM 1/8W 1% 0805 SMD</t>
  </si>
  <si>
    <t>ERJ-6ENF2002V</t>
  </si>
  <si>
    <t>P20.0KCCT-ND</t>
  </si>
  <si>
    <t>R5, R7, R10, R11, R19, R20, R22, R25, R26, R28, R29, R30, R31, R32, R42, R44, R54</t>
  </si>
  <si>
    <t>RES 1M OHM 1/8W 5% 0805 SMD</t>
  </si>
  <si>
    <t>ERJ-6GEYJ105V</t>
  </si>
  <si>
    <t>P1.0MACT-ND</t>
  </si>
  <si>
    <t>R6, R14</t>
  </si>
  <si>
    <t>RES 1M OHM 1/8W 1% 0805 SMD, RES 1.00M OHM 1/8W 1% 0805 SMD</t>
  </si>
  <si>
    <t>ERJ-6ENF1004V</t>
  </si>
  <si>
    <t>P1.00MCCT-ND</t>
  </si>
  <si>
    <t>R60, R61</t>
  </si>
  <si>
    <t>RES 330 OHM 1/8W 5% 0805 SMD</t>
  </si>
  <si>
    <t>ERJ-6GEYJ331V</t>
  </si>
  <si>
    <t>P330ACT-ND</t>
  </si>
  <si>
    <t>R8</t>
  </si>
  <si>
    <t>RES 220 OHM 1/8W 5% 0805 SMD</t>
  </si>
  <si>
    <t>ERJ-6GEYJ221V</t>
  </si>
  <si>
    <t>P220ACT-ND</t>
  </si>
  <si>
    <t>R9</t>
  </si>
  <si>
    <t>TRIMMER 1M OHM 0.25W SMD</t>
  </si>
  <si>
    <t>Bourns Inc.</t>
  </si>
  <si>
    <t>3269W-1-105GLF</t>
  </si>
  <si>
    <t>3269W-1-105GLFCT-ND</t>
  </si>
  <si>
    <t>SW3, SW4</t>
  </si>
  <si>
    <t>SWITCH TACTILE SPST-NO 0.05A 24V</t>
  </si>
  <si>
    <t>Omron Electronics Inc-EMC Div</t>
  </si>
  <si>
    <t>B3S-1000P</t>
  </si>
  <si>
    <t>SW836CT-ND</t>
  </si>
  <si>
    <t>T1</t>
  </si>
  <si>
    <t>XFRMR 5V IN/OUT MAX 253 DIP</t>
  </si>
  <si>
    <t>Murata Power Solutions Inc</t>
  </si>
  <si>
    <t>78253/55VC</t>
  </si>
  <si>
    <t>811-1268-5-ND</t>
  </si>
  <si>
    <t>TP1, TP2</t>
  </si>
  <si>
    <t>TEST POINT PC COMPACT .063"D BLK</t>
  </si>
  <si>
    <t>Keystone Electronics</t>
  </si>
  <si>
    <t>5006</t>
  </si>
  <si>
    <t>5006K-ND</t>
  </si>
  <si>
    <t>U1, U2, U28</t>
  </si>
  <si>
    <t>OPTOCOUPLER DARL 5KVRMS 4SMD</t>
  </si>
  <si>
    <t>Fairchild Semiconductor</t>
  </si>
  <si>
    <t>FOD8523SD</t>
  </si>
  <si>
    <t>FOD8523SDCT-ND</t>
  </si>
  <si>
    <t>U10, U24</t>
  </si>
  <si>
    <t>IC REG LDO 2.5V 0.1A SOT23-5</t>
  </si>
  <si>
    <t>Texas Instruments</t>
  </si>
  <si>
    <t>TPS79225DBVT</t>
  </si>
  <si>
    <t>296-27098-1-ND</t>
  </si>
  <si>
    <t>U12, U13, U18</t>
  </si>
  <si>
    <t>IC REG MULTI CONFIG ADJ 8-SOIC</t>
  </si>
  <si>
    <t>MAX660MX/NOPB</t>
  </si>
  <si>
    <t>MAX660MX/NOPBCT-ND</t>
  </si>
  <si>
    <t>U15, U17</t>
  </si>
  <si>
    <t>IC 2.64V NANOPWR MON SOT-23-5</t>
  </si>
  <si>
    <t>TPS3836L30DBVT</t>
  </si>
  <si>
    <t>296-3342-1-ND</t>
  </si>
  <si>
    <t>U16</t>
  </si>
  <si>
    <t>IC TEMP SENSOR 2.7V SOT23-3</t>
  </si>
  <si>
    <t>LM62BIM3</t>
  </si>
  <si>
    <t>296-36252-1-ND</t>
  </si>
  <si>
    <t>U19</t>
  </si>
  <si>
    <t>IC OPAMP GP 75KHZ RRO 8SOIC</t>
  </si>
  <si>
    <t>LMC6041AIM/NOPB</t>
  </si>
  <si>
    <t>LMC6041AIM/NOPB-ND</t>
  </si>
  <si>
    <t>U20, U23, U30</t>
  </si>
  <si>
    <t>IC DRVR/RCVR MULTCH RS232 20SOIC</t>
  </si>
  <si>
    <t>MAX3222CDW</t>
  </si>
  <si>
    <t>296-33365-5-ND</t>
  </si>
  <si>
    <t>U21</t>
  </si>
  <si>
    <t>IC REG LDO ADJ 0.15A 8SOIC</t>
  </si>
  <si>
    <t>Linear Technology</t>
  </si>
  <si>
    <t>LT1121CS8#PBF</t>
  </si>
  <si>
    <t>LT1121CS8#PBF-ND</t>
  </si>
  <si>
    <t>U22, U25, U26</t>
  </si>
  <si>
    <t>IC REG LDO 3.3V 0.15A 8SOIC</t>
  </si>
  <si>
    <t>LT1121CS8-3.3#PBF</t>
  </si>
  <si>
    <t>LT1121CS8-3.3#PBF-ND</t>
  </si>
  <si>
    <t>U3, U7</t>
  </si>
  <si>
    <t>IC ADC 24BIT DEL/SIG LN 28TSSOP</t>
  </si>
  <si>
    <t>ADS1248IPW</t>
  </si>
  <si>
    <t>296-24294-5-ND</t>
  </si>
  <si>
    <t>U31</t>
  </si>
  <si>
    <t>IC MCU 32BIT 256KB FLASH 144LQFP</t>
  </si>
  <si>
    <t>TM4C123GH6PGEI</t>
  </si>
  <si>
    <t>296-35846-ND</t>
  </si>
  <si>
    <t>U4</t>
  </si>
  <si>
    <t>IC OSC MONO TIMING 3MHZ 8-SOIC</t>
  </si>
  <si>
    <t>LMC555CMX</t>
  </si>
  <si>
    <t>LMC555CMXCT-ND</t>
  </si>
  <si>
    <t>U5</t>
  </si>
  <si>
    <t>IC REG BUCK BST INV 5V .4A 8SOIC</t>
  </si>
  <si>
    <t>LT1073CS8-5#PBF</t>
  </si>
  <si>
    <t>LT1073CS8-5#PBF-ND</t>
  </si>
  <si>
    <t>U6, U8, U11, U14, U29</t>
  </si>
  <si>
    <t>OPTOCOUPLER 3.3V 8-SOIC</t>
  </si>
  <si>
    <t>FOD8001</t>
  </si>
  <si>
    <t>FOD8001-ND</t>
  </si>
  <si>
    <t>U9</t>
  </si>
  <si>
    <t>Gate Drivers Transformer Driver for Iso RS-485 Int</t>
  </si>
  <si>
    <t>Maxim Integrated</t>
  </si>
  <si>
    <t>MAX253CSA+</t>
  </si>
  <si>
    <t>Mouser</t>
  </si>
  <si>
    <t>700-MAX253CSA</t>
  </si>
  <si>
    <t>X6</t>
  </si>
  <si>
    <t>CRYSTAL 16MHZ 18PF SMD</t>
  </si>
  <si>
    <t>Abracon Corporation</t>
  </si>
  <si>
    <t>ABM3-16.000MHZ-D2Y-T</t>
  </si>
  <si>
    <t>535-10638-1-ND</t>
  </si>
  <si>
    <t>X7</t>
  </si>
  <si>
    <t>CRYSTAL 32.768KHZ 12.5PF THRU</t>
  </si>
  <si>
    <t>AB26TRB-32.768KHZ-T</t>
  </si>
  <si>
    <t>535-9033-1-ND</t>
  </si>
  <si>
    <t>Supplier 2</t>
  </si>
  <si>
    <t>Supplier Part Number 2</t>
  </si>
  <si>
    <t>750-CZRF52C12</t>
  </si>
  <si>
    <t>844-30BQ040PBFCT-ND</t>
  </si>
  <si>
    <t>844-10BQ100PBFCT-ND</t>
  </si>
  <si>
    <t>In Stock</t>
  </si>
  <si>
    <t>Qty Needed</t>
  </si>
  <si>
    <t>844-MBRS130LTRPBF</t>
  </si>
  <si>
    <t>LM62BIM3/NOPBCT-ND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</si>
</sst>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1" xfId="0" quotePrefix="1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49" fontId="1" fillId="0" borderId="1" xfId="0" quotePrefix="1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49" fontId="0" fillId="0" borderId="1" xfId="0" quotePrefix="1" applyNumberFormat="1" applyBorder="1" applyAlignment="1">
      <alignment horizontal="left" wrapText="1"/>
    </xf>
    <xf numFmtId="0" fontId="0" fillId="0" borderId="1" xfId="0" quotePrefix="1" applyBorder="1"/>
    <xf numFmtId="0" fontId="0" fillId="0" borderId="1" xfId="0" quotePrefix="1" applyNumberForma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2" fillId="0" borderId="1" xfId="0" quotePrefix="1" applyFont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topLeftCell="A25" zoomScale="70" zoomScaleNormal="70" workbookViewId="0">
      <selection activeCell="I54" sqref="I54"/>
    </sheetView>
  </sheetViews>
  <sheetFormatPr defaultRowHeight="15" x14ac:dyDescent="0.25"/>
  <cols>
    <col min="2" max="2" width="37.85546875" style="5" customWidth="1"/>
    <col min="3" max="3" width="42.7109375" customWidth="1"/>
    <col min="4" max="4" width="23.7109375" customWidth="1"/>
    <col min="5" max="5" width="30.85546875" customWidth="1"/>
    <col min="6" max="6" width="15.140625" customWidth="1"/>
    <col min="7" max="7" width="26" bestFit="1" customWidth="1"/>
    <col min="8" max="8" width="22.7109375" customWidth="1"/>
    <col min="9" max="9" width="26.42578125" bestFit="1" customWidth="1"/>
    <col min="10" max="10" width="10.28515625" bestFit="1" customWidth="1"/>
    <col min="11" max="11" width="12.85546875" bestFit="1" customWidth="1"/>
    <col min="12" max="12" width="10.28515625" bestFit="1" customWidth="1"/>
    <col min="13" max="13" width="13.5703125" bestFit="1" customWidth="1"/>
  </cols>
  <sheetData>
    <row r="1" spans="1:13" x14ac:dyDescent="0.25">
      <c r="A1" s="1" t="s">
        <v>0</v>
      </c>
      <c r="B1" s="6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293</v>
      </c>
      <c r="I1" s="2" t="s">
        <v>294</v>
      </c>
      <c r="J1" s="2" t="s">
        <v>7</v>
      </c>
      <c r="K1" s="4" t="s">
        <v>8</v>
      </c>
      <c r="L1" s="4" t="s">
        <v>298</v>
      </c>
      <c r="M1" s="4" t="s">
        <v>299</v>
      </c>
    </row>
    <row r="2" spans="1:13" x14ac:dyDescent="0.25">
      <c r="A2" s="7">
        <f t="shared" ref="A2:A65" si="0">ROW(A2)-ROW($A$1)</f>
        <v>1</v>
      </c>
      <c r="B2" s="8" t="s">
        <v>9</v>
      </c>
      <c r="C2" s="9" t="s">
        <v>10</v>
      </c>
      <c r="D2" s="10" t="s">
        <v>11</v>
      </c>
      <c r="E2" s="10" t="s">
        <v>12</v>
      </c>
      <c r="F2" s="11" t="s">
        <v>13</v>
      </c>
      <c r="G2" s="11" t="s">
        <v>14</v>
      </c>
      <c r="H2" s="11"/>
      <c r="I2" s="11"/>
      <c r="J2" s="7">
        <v>2</v>
      </c>
      <c r="K2" s="12">
        <f>J2*20*1.2</f>
        <v>48</v>
      </c>
      <c r="L2" s="12"/>
      <c r="M2" s="12">
        <f>K2-L2</f>
        <v>48</v>
      </c>
    </row>
    <row r="3" spans="1:13" x14ac:dyDescent="0.25">
      <c r="A3" s="7">
        <f t="shared" si="0"/>
        <v>2</v>
      </c>
      <c r="B3" s="8" t="s">
        <v>15</v>
      </c>
      <c r="C3" s="9" t="s">
        <v>16</v>
      </c>
      <c r="D3" s="10" t="s">
        <v>11</v>
      </c>
      <c r="E3" s="10" t="s">
        <v>17</v>
      </c>
      <c r="F3" s="11" t="s">
        <v>13</v>
      </c>
      <c r="G3" s="11" t="s">
        <v>18</v>
      </c>
      <c r="H3" s="11"/>
      <c r="I3" s="11"/>
      <c r="J3" s="7">
        <v>2</v>
      </c>
      <c r="K3" s="12">
        <f t="shared" ref="K3:K66" si="1">J3*20*1.2</f>
        <v>48</v>
      </c>
      <c r="L3" s="12"/>
      <c r="M3" s="12">
        <f t="shared" ref="M3:M66" si="2">K3-L3</f>
        <v>48</v>
      </c>
    </row>
    <row r="4" spans="1:13" x14ac:dyDescent="0.25">
      <c r="A4" s="7">
        <f t="shared" si="0"/>
        <v>3</v>
      </c>
      <c r="B4" s="8" t="s">
        <v>19</v>
      </c>
      <c r="C4" s="9" t="s">
        <v>20</v>
      </c>
      <c r="D4" s="10" t="s">
        <v>11</v>
      </c>
      <c r="E4" s="10" t="s">
        <v>21</v>
      </c>
      <c r="F4" s="11" t="s">
        <v>13</v>
      </c>
      <c r="G4" s="11" t="s">
        <v>22</v>
      </c>
      <c r="H4" s="11"/>
      <c r="I4" s="11"/>
      <c r="J4" s="7">
        <v>2</v>
      </c>
      <c r="K4" s="12">
        <f t="shared" si="1"/>
        <v>48</v>
      </c>
      <c r="L4" s="12"/>
      <c r="M4" s="12">
        <f t="shared" si="2"/>
        <v>48</v>
      </c>
    </row>
    <row r="5" spans="1:13" x14ac:dyDescent="0.25">
      <c r="A5" s="7">
        <f t="shared" si="0"/>
        <v>4</v>
      </c>
      <c r="B5" s="8" t="s">
        <v>23</v>
      </c>
      <c r="C5" s="9" t="s">
        <v>24</v>
      </c>
      <c r="D5" s="10" t="s">
        <v>25</v>
      </c>
      <c r="E5" s="10" t="s">
        <v>26</v>
      </c>
      <c r="F5" s="11" t="s">
        <v>13</v>
      </c>
      <c r="G5" s="11" t="s">
        <v>27</v>
      </c>
      <c r="H5" s="11"/>
      <c r="I5" s="11"/>
      <c r="J5" s="7">
        <v>2</v>
      </c>
      <c r="K5" s="12">
        <f t="shared" si="1"/>
        <v>48</v>
      </c>
      <c r="L5" s="12"/>
      <c r="M5" s="12">
        <f t="shared" si="2"/>
        <v>48</v>
      </c>
    </row>
    <row r="6" spans="1:13" x14ac:dyDescent="0.25">
      <c r="A6" s="7">
        <f t="shared" si="0"/>
        <v>5</v>
      </c>
      <c r="B6" s="8" t="s">
        <v>28</v>
      </c>
      <c r="C6" s="9" t="s">
        <v>29</v>
      </c>
      <c r="D6" s="10" t="s">
        <v>11</v>
      </c>
      <c r="E6" s="10" t="s">
        <v>30</v>
      </c>
      <c r="F6" s="11" t="s">
        <v>13</v>
      </c>
      <c r="G6" s="11" t="s">
        <v>31</v>
      </c>
      <c r="H6" s="11"/>
      <c r="I6" s="11"/>
      <c r="J6" s="7">
        <v>4</v>
      </c>
      <c r="K6" s="12">
        <f t="shared" si="1"/>
        <v>96</v>
      </c>
      <c r="L6" s="12"/>
      <c r="M6" s="12">
        <f t="shared" si="2"/>
        <v>96</v>
      </c>
    </row>
    <row r="7" spans="1:13" x14ac:dyDescent="0.25">
      <c r="A7" s="7">
        <f t="shared" si="0"/>
        <v>6</v>
      </c>
      <c r="B7" s="8" t="s">
        <v>32</v>
      </c>
      <c r="C7" s="9" t="s">
        <v>33</v>
      </c>
      <c r="D7" s="10" t="s">
        <v>34</v>
      </c>
      <c r="E7" s="10" t="s">
        <v>35</v>
      </c>
      <c r="F7" s="11" t="s">
        <v>13</v>
      </c>
      <c r="G7" s="11" t="s">
        <v>36</v>
      </c>
      <c r="H7" s="11"/>
      <c r="I7" s="11"/>
      <c r="J7" s="7">
        <v>1</v>
      </c>
      <c r="K7" s="12">
        <f t="shared" si="1"/>
        <v>24</v>
      </c>
      <c r="L7" s="12"/>
      <c r="M7" s="12">
        <f t="shared" si="2"/>
        <v>24</v>
      </c>
    </row>
    <row r="8" spans="1:13" ht="105" x14ac:dyDescent="0.25">
      <c r="A8" s="7">
        <f t="shared" si="0"/>
        <v>7</v>
      </c>
      <c r="B8" s="8" t="s">
        <v>37</v>
      </c>
      <c r="C8" s="9" t="s">
        <v>38</v>
      </c>
      <c r="D8" s="10" t="s">
        <v>39</v>
      </c>
      <c r="E8" s="10" t="s">
        <v>40</v>
      </c>
      <c r="F8" s="11" t="s">
        <v>13</v>
      </c>
      <c r="G8" s="13" t="s">
        <v>41</v>
      </c>
      <c r="H8" s="13"/>
      <c r="I8" s="13"/>
      <c r="J8" s="7">
        <v>50</v>
      </c>
      <c r="K8" s="12">
        <f t="shared" si="1"/>
        <v>1200</v>
      </c>
      <c r="L8" s="12"/>
      <c r="M8" s="12">
        <f t="shared" si="2"/>
        <v>1200</v>
      </c>
    </row>
    <row r="9" spans="1:13" ht="30" x14ac:dyDescent="0.25">
      <c r="A9" s="7">
        <f t="shared" si="0"/>
        <v>8</v>
      </c>
      <c r="B9" s="8" t="s">
        <v>42</v>
      </c>
      <c r="C9" s="9" t="s">
        <v>43</v>
      </c>
      <c r="D9" s="10" t="s">
        <v>39</v>
      </c>
      <c r="E9" s="10" t="s">
        <v>44</v>
      </c>
      <c r="F9" s="11" t="s">
        <v>13</v>
      </c>
      <c r="G9" s="11" t="s">
        <v>45</v>
      </c>
      <c r="H9" s="11"/>
      <c r="I9" s="11"/>
      <c r="J9" s="7">
        <v>13</v>
      </c>
      <c r="K9" s="12">
        <f t="shared" si="1"/>
        <v>312</v>
      </c>
      <c r="L9" s="12"/>
      <c r="M9" s="12">
        <f t="shared" si="2"/>
        <v>312</v>
      </c>
    </row>
    <row r="10" spans="1:13" x14ac:dyDescent="0.25">
      <c r="A10" s="7">
        <f t="shared" si="0"/>
        <v>9</v>
      </c>
      <c r="B10" s="8" t="s">
        <v>46</v>
      </c>
      <c r="C10" s="9" t="s">
        <v>47</v>
      </c>
      <c r="D10" s="10" t="s">
        <v>11</v>
      </c>
      <c r="E10" s="10" t="s">
        <v>48</v>
      </c>
      <c r="F10" s="11" t="s">
        <v>13</v>
      </c>
      <c r="G10" s="11" t="s">
        <v>49</v>
      </c>
      <c r="H10" s="11"/>
      <c r="I10" s="11"/>
      <c r="J10" s="7">
        <v>7</v>
      </c>
      <c r="K10" s="12">
        <f t="shared" si="1"/>
        <v>168</v>
      </c>
      <c r="L10" s="12"/>
      <c r="M10" s="12">
        <f t="shared" si="2"/>
        <v>168</v>
      </c>
    </row>
    <row r="11" spans="1:13" x14ac:dyDescent="0.25">
      <c r="A11" s="7">
        <f t="shared" si="0"/>
        <v>10</v>
      </c>
      <c r="B11" s="8" t="s">
        <v>50</v>
      </c>
      <c r="C11" s="9" t="s">
        <v>51</v>
      </c>
      <c r="D11" s="10" t="s">
        <v>52</v>
      </c>
      <c r="E11" s="10" t="s">
        <v>53</v>
      </c>
      <c r="F11" s="11" t="s">
        <v>13</v>
      </c>
      <c r="G11" s="11" t="s">
        <v>54</v>
      </c>
      <c r="H11" s="11" t="s">
        <v>282</v>
      </c>
      <c r="I11" s="14" t="s">
        <v>300</v>
      </c>
      <c r="J11" s="7">
        <v>2</v>
      </c>
      <c r="K11" s="12">
        <f t="shared" si="1"/>
        <v>48</v>
      </c>
      <c r="L11" s="12"/>
      <c r="M11" s="12">
        <f t="shared" si="2"/>
        <v>48</v>
      </c>
    </row>
    <row r="12" spans="1:13" x14ac:dyDescent="0.25">
      <c r="A12" s="7">
        <f t="shared" si="0"/>
        <v>11</v>
      </c>
      <c r="B12" s="8" t="s">
        <v>55</v>
      </c>
      <c r="C12" s="9" t="s">
        <v>56</v>
      </c>
      <c r="D12" s="10" t="s">
        <v>52</v>
      </c>
      <c r="E12" s="10" t="s">
        <v>57</v>
      </c>
      <c r="F12" s="11" t="s">
        <v>13</v>
      </c>
      <c r="G12" s="11" t="s">
        <v>58</v>
      </c>
      <c r="H12" s="11" t="s">
        <v>282</v>
      </c>
      <c r="I12" s="11" t="s">
        <v>296</v>
      </c>
      <c r="J12" s="7">
        <v>3</v>
      </c>
      <c r="K12" s="12">
        <f t="shared" si="1"/>
        <v>72</v>
      </c>
      <c r="L12" s="12"/>
      <c r="M12" s="12">
        <f t="shared" si="2"/>
        <v>72</v>
      </c>
    </row>
    <row r="13" spans="1:13" x14ac:dyDescent="0.25">
      <c r="A13" s="7">
        <f t="shared" si="0"/>
        <v>12</v>
      </c>
      <c r="B13" s="8" t="s">
        <v>59</v>
      </c>
      <c r="C13" s="9" t="s">
        <v>60</v>
      </c>
      <c r="D13" s="10" t="s">
        <v>52</v>
      </c>
      <c r="E13" s="10" t="s">
        <v>61</v>
      </c>
      <c r="F13" s="11" t="s">
        <v>13</v>
      </c>
      <c r="G13" s="11" t="s">
        <v>62</v>
      </c>
      <c r="H13" s="11" t="s">
        <v>282</v>
      </c>
      <c r="I13" s="11" t="s">
        <v>297</v>
      </c>
      <c r="J13" s="7">
        <v>1</v>
      </c>
      <c r="K13" s="12">
        <f t="shared" si="1"/>
        <v>24</v>
      </c>
      <c r="L13" s="12"/>
      <c r="M13" s="12">
        <f t="shared" si="2"/>
        <v>24</v>
      </c>
    </row>
    <row r="14" spans="1:13" x14ac:dyDescent="0.25">
      <c r="A14" s="7">
        <f t="shared" si="0"/>
        <v>13</v>
      </c>
      <c r="B14" s="8" t="s">
        <v>63</v>
      </c>
      <c r="C14" s="9" t="s">
        <v>64</v>
      </c>
      <c r="D14" s="10" t="s">
        <v>65</v>
      </c>
      <c r="E14" s="10" t="s">
        <v>66</v>
      </c>
      <c r="F14" s="11" t="s">
        <v>13</v>
      </c>
      <c r="G14" s="11" t="s">
        <v>67</v>
      </c>
      <c r="H14" s="11" t="s">
        <v>282</v>
      </c>
      <c r="I14" s="11" t="s">
        <v>295</v>
      </c>
      <c r="J14" s="7">
        <v>4</v>
      </c>
      <c r="K14" s="12">
        <f t="shared" si="1"/>
        <v>96</v>
      </c>
      <c r="L14" s="12"/>
      <c r="M14" s="12">
        <f t="shared" si="2"/>
        <v>96</v>
      </c>
    </row>
    <row r="15" spans="1:13" x14ac:dyDescent="0.25">
      <c r="A15" s="7">
        <f t="shared" si="0"/>
        <v>14</v>
      </c>
      <c r="B15" s="8" t="s">
        <v>68</v>
      </c>
      <c r="C15" s="9" t="s">
        <v>69</v>
      </c>
      <c r="D15" s="10" t="s">
        <v>70</v>
      </c>
      <c r="E15" s="10" t="s">
        <v>71</v>
      </c>
      <c r="F15" s="11" t="s">
        <v>13</v>
      </c>
      <c r="G15" s="11" t="s">
        <v>72</v>
      </c>
      <c r="H15" s="11"/>
      <c r="I15" s="11"/>
      <c r="J15" s="7">
        <v>1</v>
      </c>
      <c r="K15" s="12">
        <f t="shared" si="1"/>
        <v>24</v>
      </c>
      <c r="L15" s="12"/>
      <c r="M15" s="12">
        <f t="shared" si="2"/>
        <v>24</v>
      </c>
    </row>
    <row r="16" spans="1:13" x14ac:dyDescent="0.25">
      <c r="A16" s="7">
        <f t="shared" si="0"/>
        <v>15</v>
      </c>
      <c r="B16" s="8" t="s">
        <v>73</v>
      </c>
      <c r="C16" s="9" t="s">
        <v>74</v>
      </c>
      <c r="D16" s="10" t="s">
        <v>70</v>
      </c>
      <c r="E16" s="10" t="s">
        <v>75</v>
      </c>
      <c r="F16" s="11" t="s">
        <v>13</v>
      </c>
      <c r="G16" s="11" t="s">
        <v>76</v>
      </c>
      <c r="H16" s="11"/>
      <c r="I16" s="11"/>
      <c r="J16" s="7">
        <v>5</v>
      </c>
      <c r="K16" s="12">
        <f t="shared" si="1"/>
        <v>120</v>
      </c>
      <c r="L16" s="12"/>
      <c r="M16" s="12">
        <f t="shared" si="2"/>
        <v>120</v>
      </c>
    </row>
    <row r="17" spans="1:13" x14ac:dyDescent="0.25">
      <c r="A17" s="7">
        <f t="shared" si="0"/>
        <v>16</v>
      </c>
      <c r="B17" s="8" t="s">
        <v>77</v>
      </c>
      <c r="C17" s="9" t="s">
        <v>78</v>
      </c>
      <c r="D17" s="10" t="s">
        <v>79</v>
      </c>
      <c r="E17" s="10" t="s">
        <v>80</v>
      </c>
      <c r="F17" s="11" t="s">
        <v>13</v>
      </c>
      <c r="G17" s="11" t="s">
        <v>81</v>
      </c>
      <c r="H17" s="11"/>
      <c r="I17" s="11"/>
      <c r="J17" s="7">
        <v>2</v>
      </c>
      <c r="K17" s="12">
        <f t="shared" si="1"/>
        <v>48</v>
      </c>
      <c r="L17" s="12"/>
      <c r="M17" s="12">
        <f t="shared" si="2"/>
        <v>48</v>
      </c>
    </row>
    <row r="18" spans="1:13" x14ac:dyDescent="0.25">
      <c r="A18" s="7">
        <f t="shared" si="0"/>
        <v>17</v>
      </c>
      <c r="B18" s="8" t="s">
        <v>82</v>
      </c>
      <c r="C18" s="9" t="s">
        <v>83</v>
      </c>
      <c r="D18" s="10" t="s">
        <v>79</v>
      </c>
      <c r="E18" s="10" t="s">
        <v>84</v>
      </c>
      <c r="F18" s="11" t="s">
        <v>13</v>
      </c>
      <c r="G18" s="11" t="s">
        <v>85</v>
      </c>
      <c r="H18" s="11"/>
      <c r="I18" s="11"/>
      <c r="J18" s="7">
        <v>8</v>
      </c>
      <c r="K18" s="12">
        <f t="shared" si="1"/>
        <v>192</v>
      </c>
      <c r="L18" s="12"/>
      <c r="M18" s="12">
        <f t="shared" si="2"/>
        <v>192</v>
      </c>
    </row>
    <row r="19" spans="1:13" x14ac:dyDescent="0.25">
      <c r="A19" s="7">
        <f t="shared" si="0"/>
        <v>18</v>
      </c>
      <c r="B19" s="8" t="s">
        <v>86</v>
      </c>
      <c r="C19" s="9" t="s">
        <v>87</v>
      </c>
      <c r="D19" s="10" t="s">
        <v>88</v>
      </c>
      <c r="E19" s="10" t="s">
        <v>89</v>
      </c>
      <c r="F19" s="11" t="s">
        <v>13</v>
      </c>
      <c r="G19" s="11" t="s">
        <v>90</v>
      </c>
      <c r="H19" s="11"/>
      <c r="I19" s="11"/>
      <c r="J19" s="7">
        <v>1</v>
      </c>
      <c r="K19" s="12">
        <f t="shared" si="1"/>
        <v>24</v>
      </c>
      <c r="L19" s="12"/>
      <c r="M19" s="12">
        <f t="shared" si="2"/>
        <v>24</v>
      </c>
    </row>
    <row r="20" spans="1:13" x14ac:dyDescent="0.25">
      <c r="A20" s="7">
        <f t="shared" si="0"/>
        <v>19</v>
      </c>
      <c r="B20" s="8" t="s">
        <v>91</v>
      </c>
      <c r="C20" s="9" t="s">
        <v>92</v>
      </c>
      <c r="D20" s="10" t="s">
        <v>79</v>
      </c>
      <c r="E20" s="10" t="s">
        <v>93</v>
      </c>
      <c r="F20" s="11" t="s">
        <v>13</v>
      </c>
      <c r="G20" s="11" t="s">
        <v>94</v>
      </c>
      <c r="H20" s="11"/>
      <c r="I20" s="11"/>
      <c r="J20" s="7">
        <v>1</v>
      </c>
      <c r="K20" s="12">
        <f t="shared" si="1"/>
        <v>24</v>
      </c>
      <c r="L20" s="12"/>
      <c r="M20" s="12">
        <f t="shared" si="2"/>
        <v>24</v>
      </c>
    </row>
    <row r="21" spans="1:13" x14ac:dyDescent="0.25">
      <c r="A21" s="7">
        <f t="shared" si="0"/>
        <v>20</v>
      </c>
      <c r="B21" s="8" t="s">
        <v>95</v>
      </c>
      <c r="C21" s="9" t="s">
        <v>96</v>
      </c>
      <c r="D21" s="10" t="s">
        <v>88</v>
      </c>
      <c r="E21" s="10" t="s">
        <v>97</v>
      </c>
      <c r="F21" s="11" t="s">
        <v>13</v>
      </c>
      <c r="G21" s="11" t="s">
        <v>98</v>
      </c>
      <c r="H21" s="11"/>
      <c r="I21" s="11"/>
      <c r="J21" s="7">
        <v>1</v>
      </c>
      <c r="K21" s="12">
        <f t="shared" si="1"/>
        <v>24</v>
      </c>
      <c r="L21" s="12"/>
      <c r="M21" s="12">
        <f t="shared" si="2"/>
        <v>24</v>
      </c>
    </row>
    <row r="22" spans="1:13" x14ac:dyDescent="0.25">
      <c r="A22" s="7">
        <f t="shared" si="0"/>
        <v>21</v>
      </c>
      <c r="B22" s="8" t="s">
        <v>99</v>
      </c>
      <c r="C22" s="9" t="s">
        <v>100</v>
      </c>
      <c r="D22" s="10" t="s">
        <v>79</v>
      </c>
      <c r="E22" s="10" t="s">
        <v>101</v>
      </c>
      <c r="F22" s="11" t="s">
        <v>13</v>
      </c>
      <c r="G22" s="11" t="s">
        <v>102</v>
      </c>
      <c r="H22" s="11"/>
      <c r="I22" s="11"/>
      <c r="J22" s="7">
        <v>1</v>
      </c>
      <c r="K22" s="12">
        <f t="shared" si="1"/>
        <v>24</v>
      </c>
      <c r="L22" s="12"/>
      <c r="M22" s="12">
        <f t="shared" si="2"/>
        <v>24</v>
      </c>
    </row>
    <row r="23" spans="1:13" x14ac:dyDescent="0.25">
      <c r="A23" s="7">
        <f t="shared" si="0"/>
        <v>22</v>
      </c>
      <c r="B23" s="8" t="s">
        <v>103</v>
      </c>
      <c r="C23" s="9" t="s">
        <v>104</v>
      </c>
      <c r="D23" s="10" t="s">
        <v>79</v>
      </c>
      <c r="E23" s="10" t="s">
        <v>105</v>
      </c>
      <c r="F23" s="11" t="s">
        <v>13</v>
      </c>
      <c r="G23" s="11" t="s">
        <v>106</v>
      </c>
      <c r="H23" s="11"/>
      <c r="I23" s="11"/>
      <c r="J23" s="7">
        <v>2</v>
      </c>
      <c r="K23" s="12">
        <f t="shared" si="1"/>
        <v>48</v>
      </c>
      <c r="L23" s="12"/>
      <c r="M23" s="12">
        <f t="shared" si="2"/>
        <v>48</v>
      </c>
    </row>
    <row r="24" spans="1:13" x14ac:dyDescent="0.25">
      <c r="A24" s="7">
        <f t="shared" si="0"/>
        <v>23</v>
      </c>
      <c r="B24" s="8" t="s">
        <v>107</v>
      </c>
      <c r="C24" s="9" t="s">
        <v>108</v>
      </c>
      <c r="D24" s="10" t="s">
        <v>109</v>
      </c>
      <c r="E24" s="10" t="s">
        <v>110</v>
      </c>
      <c r="F24" s="11" t="s">
        <v>13</v>
      </c>
      <c r="G24" s="11" t="s">
        <v>111</v>
      </c>
      <c r="H24" s="11"/>
      <c r="I24" s="11"/>
      <c r="J24" s="7">
        <v>1</v>
      </c>
      <c r="K24" s="12">
        <f t="shared" si="1"/>
        <v>24</v>
      </c>
      <c r="L24" s="12"/>
      <c r="M24" s="12">
        <f t="shared" si="2"/>
        <v>24</v>
      </c>
    </row>
    <row r="25" spans="1:13" x14ac:dyDescent="0.25">
      <c r="A25" s="7">
        <f t="shared" si="0"/>
        <v>24</v>
      </c>
      <c r="B25" s="8" t="s">
        <v>112</v>
      </c>
      <c r="C25" s="9" t="s">
        <v>113</v>
      </c>
      <c r="D25" s="10" t="s">
        <v>79</v>
      </c>
      <c r="E25" s="10" t="s">
        <v>114</v>
      </c>
      <c r="F25" s="11" t="s">
        <v>13</v>
      </c>
      <c r="G25" s="11" t="s">
        <v>115</v>
      </c>
      <c r="H25" s="11"/>
      <c r="I25" s="11"/>
      <c r="J25" s="7">
        <v>2</v>
      </c>
      <c r="K25" s="12">
        <f t="shared" si="1"/>
        <v>48</v>
      </c>
      <c r="L25" s="12"/>
      <c r="M25" s="12">
        <f t="shared" si="2"/>
        <v>48</v>
      </c>
    </row>
    <row r="26" spans="1:13" x14ac:dyDescent="0.25">
      <c r="A26" s="7">
        <f t="shared" si="0"/>
        <v>25</v>
      </c>
      <c r="B26" s="8" t="s">
        <v>116</v>
      </c>
      <c r="C26" s="9" t="s">
        <v>117</v>
      </c>
      <c r="D26" s="10" t="s">
        <v>88</v>
      </c>
      <c r="E26" s="10" t="s">
        <v>118</v>
      </c>
      <c r="F26" s="11" t="s">
        <v>13</v>
      </c>
      <c r="G26" s="11" t="s">
        <v>119</v>
      </c>
      <c r="H26" s="11"/>
      <c r="I26" s="11"/>
      <c r="J26" s="7">
        <v>1</v>
      </c>
      <c r="K26" s="12">
        <f t="shared" si="1"/>
        <v>24</v>
      </c>
      <c r="L26" s="12"/>
      <c r="M26" s="12">
        <f t="shared" si="2"/>
        <v>24</v>
      </c>
    </row>
    <row r="27" spans="1:13" x14ac:dyDescent="0.25">
      <c r="A27" s="7">
        <f t="shared" si="0"/>
        <v>26</v>
      </c>
      <c r="B27" s="8" t="s">
        <v>120</v>
      </c>
      <c r="C27" s="9" t="s">
        <v>121</v>
      </c>
      <c r="D27" s="10" t="s">
        <v>79</v>
      </c>
      <c r="E27" s="10" t="s">
        <v>122</v>
      </c>
      <c r="F27" s="11" t="s">
        <v>13</v>
      </c>
      <c r="G27" s="11" t="s">
        <v>123</v>
      </c>
      <c r="H27" s="11"/>
      <c r="I27" s="11"/>
      <c r="J27" s="7">
        <v>4</v>
      </c>
      <c r="K27" s="12">
        <f t="shared" si="1"/>
        <v>96</v>
      </c>
      <c r="L27" s="12"/>
      <c r="M27" s="12">
        <f t="shared" si="2"/>
        <v>96</v>
      </c>
    </row>
    <row r="28" spans="1:13" x14ac:dyDescent="0.25">
      <c r="A28" s="7">
        <f t="shared" si="0"/>
        <v>27</v>
      </c>
      <c r="B28" s="8" t="s">
        <v>124</v>
      </c>
      <c r="C28" s="9" t="s">
        <v>125</v>
      </c>
      <c r="D28" s="10" t="s">
        <v>126</v>
      </c>
      <c r="E28" s="10" t="s">
        <v>127</v>
      </c>
      <c r="F28" s="11" t="s">
        <v>13</v>
      </c>
      <c r="G28" s="11" t="s">
        <v>128</v>
      </c>
      <c r="H28" s="11"/>
      <c r="I28" s="11"/>
      <c r="J28" s="7">
        <v>5</v>
      </c>
      <c r="K28" s="12">
        <f t="shared" si="1"/>
        <v>120</v>
      </c>
      <c r="L28" s="12"/>
      <c r="M28" s="12">
        <f t="shared" si="2"/>
        <v>120</v>
      </c>
    </row>
    <row r="29" spans="1:13" x14ac:dyDescent="0.25">
      <c r="A29" s="7">
        <f t="shared" si="0"/>
        <v>28</v>
      </c>
      <c r="B29" s="8" t="s">
        <v>129</v>
      </c>
      <c r="C29" s="9" t="s">
        <v>125</v>
      </c>
      <c r="D29" s="10" t="s">
        <v>126</v>
      </c>
      <c r="E29" s="10" t="s">
        <v>130</v>
      </c>
      <c r="F29" s="11" t="s">
        <v>13</v>
      </c>
      <c r="G29" s="11" t="s">
        <v>131</v>
      </c>
      <c r="H29" s="11"/>
      <c r="I29" s="11"/>
      <c r="J29" s="7">
        <v>2</v>
      </c>
      <c r="K29" s="12">
        <f t="shared" si="1"/>
        <v>48</v>
      </c>
      <c r="L29" s="12"/>
      <c r="M29" s="12">
        <f t="shared" si="2"/>
        <v>48</v>
      </c>
    </row>
    <row r="30" spans="1:13" x14ac:dyDescent="0.25">
      <c r="A30" s="7">
        <f t="shared" si="0"/>
        <v>29</v>
      </c>
      <c r="B30" s="8" t="s">
        <v>132</v>
      </c>
      <c r="C30" s="9" t="s">
        <v>133</v>
      </c>
      <c r="D30" s="10" t="s">
        <v>34</v>
      </c>
      <c r="E30" s="10" t="s">
        <v>134</v>
      </c>
      <c r="F30" s="11" t="s">
        <v>13</v>
      </c>
      <c r="G30" s="11" t="s">
        <v>135</v>
      </c>
      <c r="H30" s="11"/>
      <c r="I30" s="11"/>
      <c r="J30" s="7">
        <v>1</v>
      </c>
      <c r="K30" s="12">
        <f t="shared" si="1"/>
        <v>24</v>
      </c>
      <c r="L30" s="12"/>
      <c r="M30" s="12">
        <f t="shared" si="2"/>
        <v>24</v>
      </c>
    </row>
    <row r="31" spans="1:13" x14ac:dyDescent="0.25">
      <c r="A31" s="7">
        <f t="shared" si="0"/>
        <v>30</v>
      </c>
      <c r="B31" s="8" t="s">
        <v>136</v>
      </c>
      <c r="C31" s="9" t="s">
        <v>137</v>
      </c>
      <c r="D31" s="10" t="s">
        <v>138</v>
      </c>
      <c r="E31" s="10" t="s">
        <v>139</v>
      </c>
      <c r="F31" s="11" t="s">
        <v>13</v>
      </c>
      <c r="G31" s="11" t="s">
        <v>140</v>
      </c>
      <c r="H31" s="11"/>
      <c r="I31" s="11"/>
      <c r="J31" s="7">
        <v>7</v>
      </c>
      <c r="K31" s="12">
        <f t="shared" si="1"/>
        <v>168</v>
      </c>
      <c r="L31" s="12"/>
      <c r="M31" s="12">
        <f t="shared" si="2"/>
        <v>168</v>
      </c>
    </row>
    <row r="32" spans="1:13" x14ac:dyDescent="0.25">
      <c r="A32" s="7">
        <f t="shared" si="0"/>
        <v>31</v>
      </c>
      <c r="B32" s="8" t="s">
        <v>141</v>
      </c>
      <c r="C32" s="9" t="s">
        <v>142</v>
      </c>
      <c r="D32" s="10" t="s">
        <v>143</v>
      </c>
      <c r="E32" s="10" t="s">
        <v>144</v>
      </c>
      <c r="F32" s="11" t="s">
        <v>13</v>
      </c>
      <c r="G32" s="11" t="s">
        <v>145</v>
      </c>
      <c r="H32" s="11"/>
      <c r="I32" s="11"/>
      <c r="J32" s="7">
        <v>1</v>
      </c>
      <c r="K32" s="12">
        <f t="shared" si="1"/>
        <v>24</v>
      </c>
      <c r="L32" s="12"/>
      <c r="M32" s="12">
        <f t="shared" si="2"/>
        <v>24</v>
      </c>
    </row>
    <row r="33" spans="1:13" x14ac:dyDescent="0.25">
      <c r="A33" s="7">
        <f t="shared" si="0"/>
        <v>32</v>
      </c>
      <c r="B33" s="8" t="s">
        <v>146</v>
      </c>
      <c r="C33" s="9" t="s">
        <v>147</v>
      </c>
      <c r="D33" s="10" t="s">
        <v>148</v>
      </c>
      <c r="E33" s="10" t="s">
        <v>149</v>
      </c>
      <c r="F33" s="11" t="s">
        <v>13</v>
      </c>
      <c r="G33" s="11" t="s">
        <v>150</v>
      </c>
      <c r="H33" s="11"/>
      <c r="I33" s="11"/>
      <c r="J33" s="7">
        <v>6</v>
      </c>
      <c r="K33" s="12">
        <f t="shared" si="1"/>
        <v>144</v>
      </c>
      <c r="L33" s="12"/>
      <c r="M33" s="12">
        <f t="shared" si="2"/>
        <v>144</v>
      </c>
    </row>
    <row r="34" spans="1:13" x14ac:dyDescent="0.25">
      <c r="A34" s="7">
        <f t="shared" si="0"/>
        <v>33</v>
      </c>
      <c r="B34" s="8" t="s">
        <v>151</v>
      </c>
      <c r="C34" s="9" t="s">
        <v>152</v>
      </c>
      <c r="D34" s="10" t="s">
        <v>34</v>
      </c>
      <c r="E34" s="10" t="s">
        <v>153</v>
      </c>
      <c r="F34" s="11" t="s">
        <v>13</v>
      </c>
      <c r="G34" s="11" t="s">
        <v>154</v>
      </c>
      <c r="H34" s="11"/>
      <c r="I34" s="11"/>
      <c r="J34" s="7">
        <v>5</v>
      </c>
      <c r="K34" s="12">
        <f t="shared" si="1"/>
        <v>120</v>
      </c>
      <c r="L34" s="12"/>
      <c r="M34" s="12">
        <f t="shared" si="2"/>
        <v>120</v>
      </c>
    </row>
    <row r="35" spans="1:13" x14ac:dyDescent="0.25">
      <c r="A35" s="7">
        <f t="shared" si="0"/>
        <v>34</v>
      </c>
      <c r="B35" s="8" t="s">
        <v>155</v>
      </c>
      <c r="C35" s="9" t="s">
        <v>156</v>
      </c>
      <c r="D35" s="10" t="s">
        <v>34</v>
      </c>
      <c r="E35" s="10" t="s">
        <v>157</v>
      </c>
      <c r="F35" s="11" t="s">
        <v>13</v>
      </c>
      <c r="G35" s="11" t="s">
        <v>158</v>
      </c>
      <c r="H35" s="11"/>
      <c r="I35" s="11"/>
      <c r="J35" s="7">
        <v>2</v>
      </c>
      <c r="K35" s="12">
        <f t="shared" si="1"/>
        <v>48</v>
      </c>
      <c r="L35" s="12"/>
      <c r="M35" s="12">
        <f t="shared" si="2"/>
        <v>48</v>
      </c>
    </row>
    <row r="36" spans="1:13" x14ac:dyDescent="0.25">
      <c r="A36" s="7">
        <f t="shared" si="0"/>
        <v>35</v>
      </c>
      <c r="B36" s="8" t="s">
        <v>159</v>
      </c>
      <c r="C36" s="9" t="s">
        <v>160</v>
      </c>
      <c r="D36" s="10" t="s">
        <v>34</v>
      </c>
      <c r="E36" s="10" t="s">
        <v>161</v>
      </c>
      <c r="F36" s="11" t="s">
        <v>13</v>
      </c>
      <c r="G36" s="11" t="s">
        <v>162</v>
      </c>
      <c r="H36" s="11"/>
      <c r="I36" s="11"/>
      <c r="J36" s="7">
        <v>8</v>
      </c>
      <c r="K36" s="12">
        <f t="shared" si="1"/>
        <v>192</v>
      </c>
      <c r="L36" s="12"/>
      <c r="M36" s="12">
        <f t="shared" si="2"/>
        <v>192</v>
      </c>
    </row>
    <row r="37" spans="1:13" x14ac:dyDescent="0.25">
      <c r="A37" s="7">
        <f t="shared" si="0"/>
        <v>36</v>
      </c>
      <c r="B37" s="8" t="s">
        <v>163</v>
      </c>
      <c r="C37" s="9" t="s">
        <v>164</v>
      </c>
      <c r="D37" s="10" t="s">
        <v>34</v>
      </c>
      <c r="E37" s="10" t="s">
        <v>165</v>
      </c>
      <c r="F37" s="11" t="s">
        <v>13</v>
      </c>
      <c r="G37" s="11" t="s">
        <v>166</v>
      </c>
      <c r="H37" s="11"/>
      <c r="I37" s="11"/>
      <c r="J37" s="7">
        <v>2</v>
      </c>
      <c r="K37" s="12">
        <f t="shared" si="1"/>
        <v>48</v>
      </c>
      <c r="L37" s="12"/>
      <c r="M37" s="12">
        <f t="shared" si="2"/>
        <v>48</v>
      </c>
    </row>
    <row r="38" spans="1:13" x14ac:dyDescent="0.25">
      <c r="A38" s="7">
        <f t="shared" si="0"/>
        <v>37</v>
      </c>
      <c r="B38" s="8" t="s">
        <v>167</v>
      </c>
      <c r="C38" s="9" t="s">
        <v>168</v>
      </c>
      <c r="D38" s="10" t="s">
        <v>34</v>
      </c>
      <c r="E38" s="10" t="s">
        <v>169</v>
      </c>
      <c r="F38" s="11" t="s">
        <v>13</v>
      </c>
      <c r="G38" s="11" t="s">
        <v>170</v>
      </c>
      <c r="H38" s="11"/>
      <c r="I38" s="11"/>
      <c r="J38" s="7">
        <v>6</v>
      </c>
      <c r="K38" s="12">
        <f t="shared" si="1"/>
        <v>144</v>
      </c>
      <c r="L38" s="12"/>
      <c r="M38" s="12">
        <f t="shared" si="2"/>
        <v>144</v>
      </c>
    </row>
    <row r="39" spans="1:13" x14ac:dyDescent="0.25">
      <c r="A39" s="7">
        <f t="shared" si="0"/>
        <v>38</v>
      </c>
      <c r="B39" s="8" t="s">
        <v>171</v>
      </c>
      <c r="C39" s="9" t="s">
        <v>172</v>
      </c>
      <c r="D39" s="10" t="s">
        <v>34</v>
      </c>
      <c r="E39" s="10" t="s">
        <v>173</v>
      </c>
      <c r="F39" s="11" t="s">
        <v>13</v>
      </c>
      <c r="G39" s="11" t="s">
        <v>174</v>
      </c>
      <c r="H39" s="11"/>
      <c r="I39" s="11"/>
      <c r="J39" s="7">
        <v>2</v>
      </c>
      <c r="K39" s="12">
        <f t="shared" si="1"/>
        <v>48</v>
      </c>
      <c r="L39" s="12"/>
      <c r="M39" s="12">
        <f t="shared" si="2"/>
        <v>48</v>
      </c>
    </row>
    <row r="40" spans="1:13" ht="30" x14ac:dyDescent="0.25">
      <c r="A40" s="7">
        <f t="shared" si="0"/>
        <v>39</v>
      </c>
      <c r="B40" s="8" t="s">
        <v>175</v>
      </c>
      <c r="C40" s="9" t="s">
        <v>176</v>
      </c>
      <c r="D40" s="10" t="s">
        <v>34</v>
      </c>
      <c r="E40" s="10" t="s">
        <v>177</v>
      </c>
      <c r="F40" s="11" t="s">
        <v>13</v>
      </c>
      <c r="G40" s="11" t="s">
        <v>178</v>
      </c>
      <c r="H40" s="11"/>
      <c r="I40" s="11"/>
      <c r="J40" s="7">
        <v>13</v>
      </c>
      <c r="K40" s="12">
        <f t="shared" si="1"/>
        <v>312</v>
      </c>
      <c r="L40" s="12"/>
      <c r="M40" s="12">
        <f t="shared" si="2"/>
        <v>312</v>
      </c>
    </row>
    <row r="41" spans="1:13" x14ac:dyDescent="0.25">
      <c r="A41" s="7">
        <f t="shared" si="0"/>
        <v>40</v>
      </c>
      <c r="B41" s="8" t="s">
        <v>179</v>
      </c>
      <c r="C41" s="9" t="s">
        <v>180</v>
      </c>
      <c r="D41" s="10" t="s">
        <v>34</v>
      </c>
      <c r="E41" s="10" t="s">
        <v>181</v>
      </c>
      <c r="F41" s="11" t="s">
        <v>13</v>
      </c>
      <c r="G41" s="11" t="s">
        <v>182</v>
      </c>
      <c r="H41" s="11"/>
      <c r="I41" s="11"/>
      <c r="J41" s="7">
        <v>1</v>
      </c>
      <c r="K41" s="12">
        <f t="shared" si="1"/>
        <v>24</v>
      </c>
      <c r="L41" s="12"/>
      <c r="M41" s="12">
        <f t="shared" si="2"/>
        <v>24</v>
      </c>
    </row>
    <row r="42" spans="1:13" ht="30" x14ac:dyDescent="0.25">
      <c r="A42" s="7">
        <f t="shared" si="0"/>
        <v>41</v>
      </c>
      <c r="B42" s="8" t="s">
        <v>183</v>
      </c>
      <c r="C42" s="9" t="s">
        <v>184</v>
      </c>
      <c r="D42" s="10" t="s">
        <v>34</v>
      </c>
      <c r="E42" s="10" t="s">
        <v>185</v>
      </c>
      <c r="F42" s="11" t="s">
        <v>13</v>
      </c>
      <c r="G42" s="11" t="s">
        <v>186</v>
      </c>
      <c r="H42" s="11"/>
      <c r="I42" s="11"/>
      <c r="J42" s="7">
        <v>17</v>
      </c>
      <c r="K42" s="12">
        <f t="shared" si="1"/>
        <v>408</v>
      </c>
      <c r="L42" s="12"/>
      <c r="M42" s="12">
        <f t="shared" si="2"/>
        <v>408</v>
      </c>
    </row>
    <row r="43" spans="1:13" x14ac:dyDescent="0.25">
      <c r="A43" s="7">
        <f t="shared" si="0"/>
        <v>42</v>
      </c>
      <c r="B43" s="8" t="s">
        <v>187</v>
      </c>
      <c r="C43" s="9" t="s">
        <v>188</v>
      </c>
      <c r="D43" s="10" t="s">
        <v>34</v>
      </c>
      <c r="E43" s="10" t="s">
        <v>189</v>
      </c>
      <c r="F43" s="11" t="s">
        <v>13</v>
      </c>
      <c r="G43" s="11" t="s">
        <v>190</v>
      </c>
      <c r="H43" s="11"/>
      <c r="I43" s="11"/>
      <c r="J43" s="7">
        <v>2</v>
      </c>
      <c r="K43" s="12">
        <f t="shared" si="1"/>
        <v>48</v>
      </c>
      <c r="L43" s="12"/>
      <c r="M43" s="12">
        <f t="shared" si="2"/>
        <v>48</v>
      </c>
    </row>
    <row r="44" spans="1:13" x14ac:dyDescent="0.25">
      <c r="A44" s="7">
        <f t="shared" si="0"/>
        <v>43</v>
      </c>
      <c r="B44" s="8" t="s">
        <v>191</v>
      </c>
      <c r="C44" s="9" t="s">
        <v>192</v>
      </c>
      <c r="D44" s="10" t="s">
        <v>34</v>
      </c>
      <c r="E44" s="10" t="s">
        <v>193</v>
      </c>
      <c r="F44" s="11" t="s">
        <v>13</v>
      </c>
      <c r="G44" s="11" t="s">
        <v>194</v>
      </c>
      <c r="H44" s="11"/>
      <c r="I44" s="11"/>
      <c r="J44" s="7">
        <v>2</v>
      </c>
      <c r="K44" s="12">
        <f t="shared" si="1"/>
        <v>48</v>
      </c>
      <c r="L44" s="12"/>
      <c r="M44" s="12">
        <f t="shared" si="2"/>
        <v>48</v>
      </c>
    </row>
    <row r="45" spans="1:13" x14ac:dyDescent="0.25">
      <c r="A45" s="7">
        <f t="shared" si="0"/>
        <v>44</v>
      </c>
      <c r="B45" s="8" t="s">
        <v>195</v>
      </c>
      <c r="C45" s="9" t="s">
        <v>196</v>
      </c>
      <c r="D45" s="10" t="s">
        <v>34</v>
      </c>
      <c r="E45" s="10" t="s">
        <v>197</v>
      </c>
      <c r="F45" s="11" t="s">
        <v>13</v>
      </c>
      <c r="G45" s="11" t="s">
        <v>198</v>
      </c>
      <c r="H45" s="11"/>
      <c r="I45" s="11"/>
      <c r="J45" s="7">
        <v>1</v>
      </c>
      <c r="K45" s="12">
        <f t="shared" si="1"/>
        <v>24</v>
      </c>
      <c r="L45" s="12"/>
      <c r="M45" s="12">
        <f t="shared" si="2"/>
        <v>24</v>
      </c>
    </row>
    <row r="46" spans="1:13" x14ac:dyDescent="0.25">
      <c r="A46" s="7">
        <f t="shared" si="0"/>
        <v>45</v>
      </c>
      <c r="B46" s="8" t="s">
        <v>199</v>
      </c>
      <c r="C46" s="9" t="s">
        <v>200</v>
      </c>
      <c r="D46" s="10" t="s">
        <v>201</v>
      </c>
      <c r="E46" s="10" t="s">
        <v>202</v>
      </c>
      <c r="F46" s="11" t="s">
        <v>13</v>
      </c>
      <c r="G46" s="11" t="s">
        <v>203</v>
      </c>
      <c r="H46" s="11"/>
      <c r="I46" s="11"/>
      <c r="J46" s="7">
        <v>1</v>
      </c>
      <c r="K46" s="12">
        <f t="shared" si="1"/>
        <v>24</v>
      </c>
      <c r="L46" s="12"/>
      <c r="M46" s="12">
        <f t="shared" si="2"/>
        <v>24</v>
      </c>
    </row>
    <row r="47" spans="1:13" x14ac:dyDescent="0.25">
      <c r="A47" s="7">
        <f t="shared" si="0"/>
        <v>46</v>
      </c>
      <c r="B47" s="8" t="s">
        <v>204</v>
      </c>
      <c r="C47" s="9" t="s">
        <v>205</v>
      </c>
      <c r="D47" s="10" t="s">
        <v>206</v>
      </c>
      <c r="E47" s="10" t="s">
        <v>207</v>
      </c>
      <c r="F47" s="11" t="s">
        <v>13</v>
      </c>
      <c r="G47" s="11" t="s">
        <v>208</v>
      </c>
      <c r="H47" s="11"/>
      <c r="I47" s="11"/>
      <c r="J47" s="7">
        <v>2</v>
      </c>
      <c r="K47" s="12">
        <f t="shared" si="1"/>
        <v>48</v>
      </c>
      <c r="L47" s="12"/>
      <c r="M47" s="12">
        <f t="shared" si="2"/>
        <v>48</v>
      </c>
    </row>
    <row r="48" spans="1:13" x14ac:dyDescent="0.25">
      <c r="A48" s="7">
        <f t="shared" si="0"/>
        <v>47</v>
      </c>
      <c r="B48" s="8" t="s">
        <v>209</v>
      </c>
      <c r="C48" s="9" t="s">
        <v>210</v>
      </c>
      <c r="D48" s="10" t="s">
        <v>211</v>
      </c>
      <c r="E48" s="10" t="s">
        <v>212</v>
      </c>
      <c r="F48" s="11" t="s">
        <v>13</v>
      </c>
      <c r="G48" s="11" t="s">
        <v>213</v>
      </c>
      <c r="H48" s="11"/>
      <c r="I48" s="11"/>
      <c r="J48" s="7">
        <v>1</v>
      </c>
      <c r="K48" s="12">
        <f t="shared" si="1"/>
        <v>24</v>
      </c>
      <c r="L48" s="12"/>
      <c r="M48" s="12">
        <f t="shared" si="2"/>
        <v>24</v>
      </c>
    </row>
    <row r="49" spans="1:13" x14ac:dyDescent="0.25">
      <c r="A49" s="7">
        <f t="shared" si="0"/>
        <v>48</v>
      </c>
      <c r="B49" s="8" t="s">
        <v>214</v>
      </c>
      <c r="C49" s="9" t="s">
        <v>215</v>
      </c>
      <c r="D49" s="10" t="s">
        <v>216</v>
      </c>
      <c r="E49" s="10" t="s">
        <v>217</v>
      </c>
      <c r="F49" s="11" t="s">
        <v>13</v>
      </c>
      <c r="G49" s="11" t="s">
        <v>218</v>
      </c>
      <c r="H49" s="11"/>
      <c r="I49" s="11"/>
      <c r="J49" s="7">
        <v>2</v>
      </c>
      <c r="K49" s="12">
        <f t="shared" si="1"/>
        <v>48</v>
      </c>
      <c r="L49" s="12"/>
      <c r="M49" s="12">
        <f t="shared" si="2"/>
        <v>48</v>
      </c>
    </row>
    <row r="50" spans="1:13" x14ac:dyDescent="0.25">
      <c r="A50" s="7">
        <f t="shared" si="0"/>
        <v>49</v>
      </c>
      <c r="B50" s="8" t="s">
        <v>219</v>
      </c>
      <c r="C50" s="9" t="s">
        <v>220</v>
      </c>
      <c r="D50" s="10" t="s">
        <v>221</v>
      </c>
      <c r="E50" s="10" t="s">
        <v>222</v>
      </c>
      <c r="F50" s="11" t="s">
        <v>13</v>
      </c>
      <c r="G50" s="11" t="s">
        <v>223</v>
      </c>
      <c r="H50" s="11"/>
      <c r="I50" s="11"/>
      <c r="J50" s="7">
        <v>3</v>
      </c>
      <c r="K50" s="12">
        <f t="shared" si="1"/>
        <v>72</v>
      </c>
      <c r="L50" s="12"/>
      <c r="M50" s="12">
        <f t="shared" si="2"/>
        <v>72</v>
      </c>
    </row>
    <row r="51" spans="1:13" x14ac:dyDescent="0.25">
      <c r="A51" s="7">
        <f t="shared" si="0"/>
        <v>50</v>
      </c>
      <c r="B51" s="8" t="s">
        <v>224</v>
      </c>
      <c r="C51" s="9" t="s">
        <v>225</v>
      </c>
      <c r="D51" s="10" t="s">
        <v>226</v>
      </c>
      <c r="E51" s="10" t="s">
        <v>227</v>
      </c>
      <c r="F51" s="11" t="s">
        <v>13</v>
      </c>
      <c r="G51" s="11" t="s">
        <v>228</v>
      </c>
      <c r="H51" s="11"/>
      <c r="I51" s="11"/>
      <c r="J51" s="7">
        <v>2</v>
      </c>
      <c r="K51" s="12">
        <f t="shared" si="1"/>
        <v>48</v>
      </c>
      <c r="L51" s="12"/>
      <c r="M51" s="12">
        <f t="shared" si="2"/>
        <v>48</v>
      </c>
    </row>
    <row r="52" spans="1:13" x14ac:dyDescent="0.25">
      <c r="A52" s="7">
        <f t="shared" si="0"/>
        <v>51</v>
      </c>
      <c r="B52" s="8" t="s">
        <v>229</v>
      </c>
      <c r="C52" s="9" t="s">
        <v>230</v>
      </c>
      <c r="D52" s="10" t="s">
        <v>226</v>
      </c>
      <c r="E52" s="10" t="s">
        <v>231</v>
      </c>
      <c r="F52" s="11" t="s">
        <v>13</v>
      </c>
      <c r="G52" s="11" t="s">
        <v>232</v>
      </c>
      <c r="H52" s="11"/>
      <c r="I52" s="11"/>
      <c r="J52" s="7">
        <v>3</v>
      </c>
      <c r="K52" s="12">
        <f t="shared" si="1"/>
        <v>72</v>
      </c>
      <c r="L52" s="12"/>
      <c r="M52" s="12">
        <f t="shared" si="2"/>
        <v>72</v>
      </c>
    </row>
    <row r="53" spans="1:13" x14ac:dyDescent="0.25">
      <c r="A53" s="7">
        <f t="shared" si="0"/>
        <v>52</v>
      </c>
      <c r="B53" s="8" t="s">
        <v>233</v>
      </c>
      <c r="C53" s="9" t="s">
        <v>234</v>
      </c>
      <c r="D53" s="10" t="s">
        <v>226</v>
      </c>
      <c r="E53" s="10" t="s">
        <v>235</v>
      </c>
      <c r="F53" s="11" t="s">
        <v>13</v>
      </c>
      <c r="G53" s="11" t="s">
        <v>236</v>
      </c>
      <c r="H53" s="11"/>
      <c r="I53" s="11"/>
      <c r="J53" s="7">
        <v>2</v>
      </c>
      <c r="K53" s="12">
        <f t="shared" si="1"/>
        <v>48</v>
      </c>
      <c r="L53" s="12"/>
      <c r="M53" s="12">
        <f t="shared" si="2"/>
        <v>48</v>
      </c>
    </row>
    <row r="54" spans="1:13" x14ac:dyDescent="0.25">
      <c r="A54" s="7">
        <f t="shared" si="0"/>
        <v>53</v>
      </c>
      <c r="B54" s="8" t="s">
        <v>237</v>
      </c>
      <c r="C54" s="9" t="s">
        <v>238</v>
      </c>
      <c r="D54" s="10" t="s">
        <v>226</v>
      </c>
      <c r="E54" s="10" t="s">
        <v>239</v>
      </c>
      <c r="F54" s="11" t="s">
        <v>13</v>
      </c>
      <c r="G54" s="11" t="s">
        <v>240</v>
      </c>
      <c r="H54" s="11" t="s">
        <v>13</v>
      </c>
      <c r="I54" s="11" t="s">
        <v>301</v>
      </c>
      <c r="J54" s="7">
        <v>1</v>
      </c>
      <c r="K54" s="12">
        <f t="shared" si="1"/>
        <v>24</v>
      </c>
      <c r="L54" s="12"/>
      <c r="M54" s="12">
        <f t="shared" si="2"/>
        <v>24</v>
      </c>
    </row>
    <row r="55" spans="1:13" x14ac:dyDescent="0.25">
      <c r="A55" s="7">
        <f t="shared" si="0"/>
        <v>54</v>
      </c>
      <c r="B55" s="8" t="s">
        <v>241</v>
      </c>
      <c r="C55" s="9" t="s">
        <v>242</v>
      </c>
      <c r="D55" s="10" t="s">
        <v>226</v>
      </c>
      <c r="E55" s="10" t="s">
        <v>243</v>
      </c>
      <c r="F55" s="11" t="s">
        <v>13</v>
      </c>
      <c r="G55" s="11" t="s">
        <v>244</v>
      </c>
      <c r="H55" s="11"/>
      <c r="I55" s="11"/>
      <c r="J55" s="7">
        <v>1</v>
      </c>
      <c r="K55" s="12">
        <f t="shared" si="1"/>
        <v>24</v>
      </c>
      <c r="L55" s="12"/>
      <c r="M55" s="12">
        <f t="shared" si="2"/>
        <v>24</v>
      </c>
    </row>
    <row r="56" spans="1:13" x14ac:dyDescent="0.25">
      <c r="A56" s="7">
        <f t="shared" si="0"/>
        <v>55</v>
      </c>
      <c r="B56" s="8" t="s">
        <v>245</v>
      </c>
      <c r="C56" s="9" t="s">
        <v>246</v>
      </c>
      <c r="D56" s="10" t="s">
        <v>226</v>
      </c>
      <c r="E56" s="10" t="s">
        <v>247</v>
      </c>
      <c r="F56" s="11" t="s">
        <v>13</v>
      </c>
      <c r="G56" s="11" t="s">
        <v>248</v>
      </c>
      <c r="H56" s="11"/>
      <c r="I56" s="11"/>
      <c r="J56" s="7">
        <v>3</v>
      </c>
      <c r="K56" s="12">
        <f t="shared" si="1"/>
        <v>72</v>
      </c>
      <c r="L56" s="12"/>
      <c r="M56" s="12">
        <f t="shared" si="2"/>
        <v>72</v>
      </c>
    </row>
    <row r="57" spans="1:13" x14ac:dyDescent="0.25">
      <c r="A57" s="7">
        <f t="shared" si="0"/>
        <v>56</v>
      </c>
      <c r="B57" s="8" t="s">
        <v>249</v>
      </c>
      <c r="C57" s="9" t="s">
        <v>250</v>
      </c>
      <c r="D57" s="10" t="s">
        <v>251</v>
      </c>
      <c r="E57" s="10" t="s">
        <v>252</v>
      </c>
      <c r="F57" s="11" t="s">
        <v>13</v>
      </c>
      <c r="G57" s="11" t="s">
        <v>253</v>
      </c>
      <c r="H57" s="11"/>
      <c r="I57" s="11"/>
      <c r="J57" s="7">
        <v>1</v>
      </c>
      <c r="K57" s="12">
        <f t="shared" si="1"/>
        <v>24</v>
      </c>
      <c r="L57" s="12"/>
      <c r="M57" s="12">
        <f t="shared" si="2"/>
        <v>24</v>
      </c>
    </row>
    <row r="58" spans="1:13" x14ac:dyDescent="0.25">
      <c r="A58" s="7">
        <f t="shared" si="0"/>
        <v>57</v>
      </c>
      <c r="B58" s="8" t="s">
        <v>254</v>
      </c>
      <c r="C58" s="9" t="s">
        <v>255</v>
      </c>
      <c r="D58" s="10" t="s">
        <v>251</v>
      </c>
      <c r="E58" s="10" t="s">
        <v>256</v>
      </c>
      <c r="F58" s="11" t="s">
        <v>13</v>
      </c>
      <c r="G58" s="11" t="s">
        <v>257</v>
      </c>
      <c r="H58" s="11"/>
      <c r="I58" s="11"/>
      <c r="J58" s="7">
        <v>3</v>
      </c>
      <c r="K58" s="12">
        <f t="shared" si="1"/>
        <v>72</v>
      </c>
      <c r="L58" s="12"/>
      <c r="M58" s="12">
        <f t="shared" si="2"/>
        <v>72</v>
      </c>
    </row>
    <row r="59" spans="1:13" x14ac:dyDescent="0.25">
      <c r="A59" s="7">
        <f t="shared" si="0"/>
        <v>58</v>
      </c>
      <c r="B59" s="8" t="s">
        <v>258</v>
      </c>
      <c r="C59" s="9" t="s">
        <v>259</v>
      </c>
      <c r="D59" s="10" t="s">
        <v>226</v>
      </c>
      <c r="E59" s="10" t="s">
        <v>260</v>
      </c>
      <c r="F59" s="11" t="s">
        <v>13</v>
      </c>
      <c r="G59" s="11" t="s">
        <v>261</v>
      </c>
      <c r="H59" s="11"/>
      <c r="I59" s="11"/>
      <c r="J59" s="7">
        <v>2</v>
      </c>
      <c r="K59" s="12">
        <f t="shared" si="1"/>
        <v>48</v>
      </c>
      <c r="L59" s="12"/>
      <c r="M59" s="12">
        <f t="shared" si="2"/>
        <v>48</v>
      </c>
    </row>
    <row r="60" spans="1:13" x14ac:dyDescent="0.25">
      <c r="A60" s="7">
        <f t="shared" si="0"/>
        <v>59</v>
      </c>
      <c r="B60" s="8" t="s">
        <v>262</v>
      </c>
      <c r="C60" s="9" t="s">
        <v>263</v>
      </c>
      <c r="D60" s="10" t="s">
        <v>226</v>
      </c>
      <c r="E60" s="10" t="s">
        <v>264</v>
      </c>
      <c r="F60" s="11" t="s">
        <v>13</v>
      </c>
      <c r="G60" s="11" t="s">
        <v>265</v>
      </c>
      <c r="H60" s="11"/>
      <c r="I60" s="11"/>
      <c r="J60" s="7">
        <v>1</v>
      </c>
      <c r="K60" s="12">
        <f t="shared" si="1"/>
        <v>24</v>
      </c>
      <c r="L60" s="12"/>
      <c r="M60" s="12">
        <f t="shared" si="2"/>
        <v>24</v>
      </c>
    </row>
    <row r="61" spans="1:13" x14ac:dyDescent="0.25">
      <c r="A61" s="7">
        <f t="shared" si="0"/>
        <v>60</v>
      </c>
      <c r="B61" s="8" t="s">
        <v>266</v>
      </c>
      <c r="C61" s="9" t="s">
        <v>267</v>
      </c>
      <c r="D61" s="10" t="s">
        <v>226</v>
      </c>
      <c r="E61" s="10" t="s">
        <v>268</v>
      </c>
      <c r="F61" s="11" t="s">
        <v>13</v>
      </c>
      <c r="G61" s="11" t="s">
        <v>269</v>
      </c>
      <c r="H61" s="11"/>
      <c r="I61" s="11"/>
      <c r="J61" s="7">
        <v>1</v>
      </c>
      <c r="K61" s="12">
        <f t="shared" si="1"/>
        <v>24</v>
      </c>
      <c r="L61" s="12"/>
      <c r="M61" s="12">
        <f t="shared" si="2"/>
        <v>24</v>
      </c>
    </row>
    <row r="62" spans="1:13" x14ac:dyDescent="0.25">
      <c r="A62" s="7">
        <f t="shared" si="0"/>
        <v>61</v>
      </c>
      <c r="B62" s="8" t="s">
        <v>270</v>
      </c>
      <c r="C62" s="9" t="s">
        <v>271</v>
      </c>
      <c r="D62" s="10" t="s">
        <v>251</v>
      </c>
      <c r="E62" s="10" t="s">
        <v>272</v>
      </c>
      <c r="F62" s="11" t="s">
        <v>13</v>
      </c>
      <c r="G62" s="11" t="s">
        <v>273</v>
      </c>
      <c r="H62" s="11"/>
      <c r="I62" s="11"/>
      <c r="J62" s="7">
        <v>1</v>
      </c>
      <c r="K62" s="12">
        <f t="shared" si="1"/>
        <v>24</v>
      </c>
      <c r="L62" s="12"/>
      <c r="M62" s="12">
        <f t="shared" si="2"/>
        <v>24</v>
      </c>
    </row>
    <row r="63" spans="1:13" x14ac:dyDescent="0.25">
      <c r="A63" s="7">
        <f t="shared" si="0"/>
        <v>62</v>
      </c>
      <c r="B63" s="8" t="s">
        <v>274</v>
      </c>
      <c r="C63" s="9" t="s">
        <v>275</v>
      </c>
      <c r="D63" s="10" t="s">
        <v>221</v>
      </c>
      <c r="E63" s="10" t="s">
        <v>276</v>
      </c>
      <c r="F63" s="11" t="s">
        <v>13</v>
      </c>
      <c r="G63" s="11" t="s">
        <v>277</v>
      </c>
      <c r="H63" s="11"/>
      <c r="I63" s="11"/>
      <c r="J63" s="7">
        <v>5</v>
      </c>
      <c r="K63" s="12">
        <f t="shared" si="1"/>
        <v>120</v>
      </c>
      <c r="L63" s="12"/>
      <c r="M63" s="12">
        <f t="shared" si="2"/>
        <v>120</v>
      </c>
    </row>
    <row r="64" spans="1:13" x14ac:dyDescent="0.25">
      <c r="A64" s="7">
        <f t="shared" si="0"/>
        <v>63</v>
      </c>
      <c r="B64" s="8" t="s">
        <v>278</v>
      </c>
      <c r="C64" s="9" t="s">
        <v>279</v>
      </c>
      <c r="D64" s="10" t="s">
        <v>280</v>
      </c>
      <c r="E64" s="10" t="s">
        <v>281</v>
      </c>
      <c r="F64" s="11" t="s">
        <v>282</v>
      </c>
      <c r="G64" s="11" t="s">
        <v>283</v>
      </c>
      <c r="H64" s="11"/>
      <c r="I64" s="11"/>
      <c r="J64" s="7">
        <v>1</v>
      </c>
      <c r="K64" s="12">
        <f t="shared" si="1"/>
        <v>24</v>
      </c>
      <c r="L64" s="12"/>
      <c r="M64" s="12">
        <f t="shared" si="2"/>
        <v>24</v>
      </c>
    </row>
    <row r="65" spans="1:13" x14ac:dyDescent="0.25">
      <c r="A65" s="7">
        <f t="shared" si="0"/>
        <v>64</v>
      </c>
      <c r="B65" s="8" t="s">
        <v>284</v>
      </c>
      <c r="C65" s="9" t="s">
        <v>285</v>
      </c>
      <c r="D65" s="10" t="s">
        <v>286</v>
      </c>
      <c r="E65" s="10" t="s">
        <v>287</v>
      </c>
      <c r="F65" s="11" t="s">
        <v>13</v>
      </c>
      <c r="G65" s="11" t="s">
        <v>288</v>
      </c>
      <c r="H65" s="11"/>
      <c r="I65" s="11"/>
      <c r="J65" s="7">
        <v>1</v>
      </c>
      <c r="K65" s="12">
        <f t="shared" si="1"/>
        <v>24</v>
      </c>
      <c r="L65" s="12"/>
      <c r="M65" s="12">
        <f t="shared" si="2"/>
        <v>24</v>
      </c>
    </row>
    <row r="66" spans="1:13" x14ac:dyDescent="0.25">
      <c r="A66" s="7">
        <f t="shared" ref="A66" si="3">ROW(A66)-ROW($A$1)</f>
        <v>65</v>
      </c>
      <c r="B66" s="8" t="s">
        <v>289</v>
      </c>
      <c r="C66" s="9" t="s">
        <v>290</v>
      </c>
      <c r="D66" s="10" t="s">
        <v>286</v>
      </c>
      <c r="E66" s="10" t="s">
        <v>291</v>
      </c>
      <c r="F66" s="11" t="s">
        <v>13</v>
      </c>
      <c r="G66" s="11" t="s">
        <v>292</v>
      </c>
      <c r="H66" s="11"/>
      <c r="I66" s="11"/>
      <c r="J66" s="7">
        <v>1</v>
      </c>
      <c r="K66" s="12">
        <f t="shared" si="1"/>
        <v>24</v>
      </c>
      <c r="L66" s="12"/>
      <c r="M66" s="12">
        <f t="shared" si="2"/>
        <v>24</v>
      </c>
    </row>
  </sheetData>
  <pageMargins left="0.7" right="0.7" top="0.75" bottom="0.75" header="0.3" footer="0.3"/>
  <pageSetup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3" sqref="C4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martzlab</dc:creator>
  <cp:lastModifiedBy>martzlab</cp:lastModifiedBy>
  <cp:lastPrinted>2016-01-08T17:30:28Z</cp:lastPrinted>
  <dcterms:created xsi:type="dcterms:W3CDTF">2015-07-14T18:31:48Z</dcterms:created>
  <dcterms:modified xsi:type="dcterms:W3CDTF">2016-08-26T21:08:22Z</dcterms:modified>
</cp:coreProperties>
</file>