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werb\Documents\RBRTests\"/>
    </mc:Choice>
  </mc:AlternateContent>
  <xr:revisionPtr revIDLastSave="0" documentId="13_ncr:1_{C84AD3FF-2065-4840-806C-5AF2548C4E30}" xr6:coauthVersionLast="47" xr6:coauthVersionMax="47" xr10:uidLastSave="{00000000-0000-0000-0000-000000000000}"/>
  <bookViews>
    <workbookView xWindow="465" yWindow="2580" windowWidth="24345" windowHeight="14115" xr2:uid="{DD6FFBA1-6574-4B65-A660-A7C036BCF8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1" i="1" l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<sst xmlns="http://schemas.openxmlformats.org/spreadsheetml/2006/main" count="201" uniqueCount="29">
  <si>
    <t>RACHEL CARSON</t>
  </si>
  <si>
    <t>07424</t>
  </si>
  <si>
    <t>C1</t>
  </si>
  <si>
    <t>Rachel Carson</t>
  </si>
  <si>
    <t>10924</t>
  </si>
  <si>
    <t>Mooring1</t>
  </si>
  <si>
    <t>Mooring2</t>
  </si>
  <si>
    <t>PLATFORM</t>
  </si>
  <si>
    <t>CRUISE</t>
  </si>
  <si>
    <t>SEQ</t>
  </si>
  <si>
    <t>SITE_ID</t>
  </si>
  <si>
    <t>DATE_TIME</t>
  </si>
  <si>
    <t>DEC_LAT</t>
  </si>
  <si>
    <t>DEC_LONG</t>
  </si>
  <si>
    <t>TMP</t>
  </si>
  <si>
    <t>SAL</t>
  </si>
  <si>
    <t>BOTTLE</t>
  </si>
  <si>
    <t>DEPTH</t>
  </si>
  <si>
    <t>O2</t>
  </si>
  <si>
    <t>TCO2</t>
  </si>
  <si>
    <t>ALK</t>
  </si>
  <si>
    <t>pH</t>
  </si>
  <si>
    <t>PRESSURE</t>
  </si>
  <si>
    <t>PO4</t>
  </si>
  <si>
    <t>SIO4</t>
  </si>
  <si>
    <t>*Questionable_pH</t>
  </si>
  <si>
    <t>CO2_sys_pH</t>
  </si>
  <si>
    <t>Delta_ph</t>
  </si>
  <si>
    <t>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</si>
</sst>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22" fontId="0" fillId="2" borderId="2" xfId="0" applyNumberFormat="1" applyFill="1" applyBorder="1"/>
    <xf numFmtId="0" fontId="0" fillId="0" borderId="1" xfId="0" applyBorder="1"/>
    <xf numFmtId="0" fontId="0" fillId="0" borderId="2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s.shore.mbari.org\BOG_Archive\DataArchives\Regions\NortheastPacific\CruiseData\ALK_DIC_pH\O2_TCO2_ALK_pH_loadchec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G Data"/>
      <sheetName val="CO2sys_help"/>
      <sheetName val="YODA22"/>
      <sheetName val="Average Bog Data"/>
      <sheetName val="BOG Data &lt;2008"/>
      <sheetName val="TCO2 graph"/>
      <sheetName val="pH graph"/>
      <sheetName val="ALK graph"/>
      <sheetName val="Delta_pH"/>
      <sheetName val="TCO2&lt;2008"/>
      <sheetName val="TCO2, G+M"/>
      <sheetName val="O2_TCO2_ALK_pH_loadcheck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ED18-8B81-47D9-AAC8-C5A5D150AE6F}">
  <dimension ref="A1:U61"/>
  <sheetViews>
    <sheetView tabSelected="1" topLeftCell="A23" workbookViewId="0">
      <selection activeCell="H42" sqref="H42"/>
    </sheetView>
  </sheetViews>
  <sheetFormatPr defaultRowHeight="15" x14ac:dyDescent="0.25"/>
  <cols>
    <col min="5" max="5" width="17" customWidth="1"/>
  </cols>
  <sheetData>
    <row r="1" spans="1:21" x14ac:dyDescent="0.25">
      <c r="A1" s="6" t="s">
        <v>7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13</v>
      </c>
      <c r="H1" s="7" t="s">
        <v>14</v>
      </c>
      <c r="I1" s="7" t="s">
        <v>15</v>
      </c>
      <c r="J1" s="7" t="s">
        <v>16</v>
      </c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  <c r="R1" s="7" t="s">
        <v>24</v>
      </c>
      <c r="S1" s="7" t="s">
        <v>25</v>
      </c>
      <c r="T1" s="7" t="s">
        <v>26</v>
      </c>
      <c r="U1" s="8" t="s">
        <v>27</v>
      </c>
    </row>
    <row r="2" spans="1:21" x14ac:dyDescent="0.25">
      <c r="A2" s="1" t="s">
        <v>0</v>
      </c>
      <c r="B2" s="2" t="s">
        <v>1</v>
      </c>
      <c r="C2" s="2">
        <v>1</v>
      </c>
      <c r="D2" s="2" t="s">
        <v>2</v>
      </c>
      <c r="E2" s="3">
        <v>45517.618055555555</v>
      </c>
      <c r="F2" s="2">
        <v>36.794199999999996</v>
      </c>
      <c r="G2" s="2">
        <v>-121.84529999999999</v>
      </c>
      <c r="H2" s="2">
        <v>13.811299999999999</v>
      </c>
      <c r="I2" s="2">
        <v>32.56</v>
      </c>
      <c r="J2" s="2">
        <v>12</v>
      </c>
      <c r="K2" s="2">
        <v>0</v>
      </c>
      <c r="L2" s="2">
        <v>-999</v>
      </c>
      <c r="M2" s="2">
        <v>2024.71</v>
      </c>
      <c r="N2" s="2">
        <v>2227.27</v>
      </c>
      <c r="O2" s="2">
        <v>7.9589999999999996</v>
      </c>
      <c r="P2" s="2">
        <v>2.746</v>
      </c>
      <c r="Q2" s="2">
        <v>-999</v>
      </c>
      <c r="R2" s="2">
        <v>-999</v>
      </c>
      <c r="S2" s="2">
        <v>-999</v>
      </c>
      <c r="T2" s="9">
        <v>-999</v>
      </c>
      <c r="U2" s="10">
        <f>[1]!Table_Query_from_BOG[[#This Row],[pH]]-[1]!Table_Query_from_BOG[[#This Row],[CO2_sys_pH]]</f>
        <v>0</v>
      </c>
    </row>
    <row r="3" spans="1:21" x14ac:dyDescent="0.25">
      <c r="A3" s="4" t="s">
        <v>0</v>
      </c>
      <c r="B3" s="5" t="s">
        <v>1</v>
      </c>
      <c r="C3" s="5">
        <v>1</v>
      </c>
      <c r="D3" s="5" t="s">
        <v>2</v>
      </c>
      <c r="E3" s="3">
        <v>45517.618055555555</v>
      </c>
      <c r="F3" s="5">
        <v>36.794199999999996</v>
      </c>
      <c r="G3" s="5">
        <v>-121.84529999999999</v>
      </c>
      <c r="H3" s="5">
        <v>13.811299999999999</v>
      </c>
      <c r="I3" s="5">
        <v>32.560200000000002</v>
      </c>
      <c r="J3" s="5">
        <v>11</v>
      </c>
      <c r="K3" s="5">
        <v>5</v>
      </c>
      <c r="L3" s="2">
        <v>-999</v>
      </c>
      <c r="M3" s="5">
        <v>2025.15</v>
      </c>
      <c r="N3" s="5">
        <v>2226.38</v>
      </c>
      <c r="O3" s="5">
        <v>7.9569999999999999</v>
      </c>
      <c r="P3" s="5">
        <v>5.383</v>
      </c>
      <c r="Q3" s="2">
        <v>-999</v>
      </c>
      <c r="R3" s="2">
        <v>-999</v>
      </c>
      <c r="S3" s="2">
        <v>-999</v>
      </c>
      <c r="T3" s="9">
        <v>-999</v>
      </c>
      <c r="U3" s="11">
        <f>[1]!Table_Query_from_BOG[[#This Row],[pH]]-[1]!Table_Query_from_BOG[[#This Row],[CO2_sys_pH]]</f>
        <v>0</v>
      </c>
    </row>
    <row r="4" spans="1:21" x14ac:dyDescent="0.25">
      <c r="A4" s="1" t="s">
        <v>0</v>
      </c>
      <c r="B4" s="2" t="s">
        <v>1</v>
      </c>
      <c r="C4" s="2">
        <v>1</v>
      </c>
      <c r="D4" s="2" t="s">
        <v>2</v>
      </c>
      <c r="E4" s="3">
        <v>45517.618055555555</v>
      </c>
      <c r="F4" s="2">
        <v>36.794199999999996</v>
      </c>
      <c r="G4" s="2">
        <v>-121.84529999999999</v>
      </c>
      <c r="H4" s="2">
        <v>13.770799999999999</v>
      </c>
      <c r="I4" s="2">
        <v>32.581899999999997</v>
      </c>
      <c r="J4" s="2">
        <v>10</v>
      </c>
      <c r="K4" s="2">
        <v>10</v>
      </c>
      <c r="L4" s="2">
        <v>-999</v>
      </c>
      <c r="M4" s="2">
        <v>2026.86</v>
      </c>
      <c r="N4" s="2">
        <v>2221.2800000000002</v>
      </c>
      <c r="O4" s="2">
        <v>7.9489999999999998</v>
      </c>
      <c r="P4" s="2">
        <v>10.773</v>
      </c>
      <c r="Q4" s="2">
        <v>-999</v>
      </c>
      <c r="R4" s="2">
        <v>-999</v>
      </c>
      <c r="S4" s="2">
        <v>-999</v>
      </c>
      <c r="T4" s="9">
        <v>-999</v>
      </c>
      <c r="U4" s="10">
        <f>[1]!Table_Query_from_BOG[[#This Row],[pH]]-[1]!Table_Query_from_BOG[[#This Row],[CO2_sys_pH]]</f>
        <v>0</v>
      </c>
    </row>
    <row r="5" spans="1:21" x14ac:dyDescent="0.25">
      <c r="A5" s="4" t="s">
        <v>0</v>
      </c>
      <c r="B5" s="5" t="s">
        <v>1</v>
      </c>
      <c r="C5" s="5">
        <v>1</v>
      </c>
      <c r="D5" s="5" t="s">
        <v>2</v>
      </c>
      <c r="E5" s="3">
        <v>45517.618055555555</v>
      </c>
      <c r="F5" s="5">
        <v>36.794199999999996</v>
      </c>
      <c r="G5" s="5">
        <v>-121.84529999999999</v>
      </c>
      <c r="H5" s="5">
        <v>13.3813</v>
      </c>
      <c r="I5" s="5">
        <v>32.9375</v>
      </c>
      <c r="J5" s="5">
        <v>9</v>
      </c>
      <c r="K5" s="5">
        <v>20</v>
      </c>
      <c r="L5" s="2">
        <v>-999</v>
      </c>
      <c r="M5" s="5">
        <v>2046.71</v>
      </c>
      <c r="N5" s="5">
        <v>2212.66</v>
      </c>
      <c r="O5" s="5">
        <v>7.8819999999999997</v>
      </c>
      <c r="P5" s="5">
        <v>20.765000000000001</v>
      </c>
      <c r="Q5" s="2">
        <v>-999</v>
      </c>
      <c r="R5" s="2">
        <v>-999</v>
      </c>
      <c r="S5" s="2">
        <v>-999</v>
      </c>
      <c r="T5" s="9">
        <v>-999</v>
      </c>
      <c r="U5" s="11">
        <f>[1]!Table_Query_from_BOG[[#This Row],[pH]]-[1]!Table_Query_from_BOG[[#This Row],[CO2_sys_pH]]</f>
        <v>0</v>
      </c>
    </row>
    <row r="6" spans="1:21" x14ac:dyDescent="0.25">
      <c r="A6" s="1" t="s">
        <v>0</v>
      </c>
      <c r="B6" s="2" t="s">
        <v>1</v>
      </c>
      <c r="C6" s="2">
        <v>1</v>
      </c>
      <c r="D6" s="2" t="s">
        <v>2</v>
      </c>
      <c r="E6" s="3">
        <v>45517.618055555555</v>
      </c>
      <c r="F6" s="2">
        <v>36.794199999999996</v>
      </c>
      <c r="G6" s="2">
        <v>-121.84529999999999</v>
      </c>
      <c r="H6" s="2">
        <v>12.7652</v>
      </c>
      <c r="I6" s="2">
        <v>33.168500000000002</v>
      </c>
      <c r="J6" s="2">
        <v>8</v>
      </c>
      <c r="K6" s="2">
        <v>30</v>
      </c>
      <c r="L6" s="2">
        <v>-999</v>
      </c>
      <c r="M6" s="2">
        <v>2065.16</v>
      </c>
      <c r="N6" s="2">
        <v>2215.65</v>
      </c>
      <c r="O6" s="2">
        <v>7.843</v>
      </c>
      <c r="P6" s="2">
        <v>30.975000000000001</v>
      </c>
      <c r="Q6" s="2">
        <v>-999</v>
      </c>
      <c r="R6" s="2">
        <v>-999</v>
      </c>
      <c r="S6" s="2">
        <v>-999</v>
      </c>
      <c r="T6" s="9">
        <v>-999</v>
      </c>
      <c r="U6" s="10">
        <f>[1]!Table_Query_from_BOG[[#This Row],[pH]]-[1]!Table_Query_from_BOG[[#This Row],[CO2_sys_pH]]</f>
        <v>0</v>
      </c>
    </row>
    <row r="7" spans="1:21" x14ac:dyDescent="0.25">
      <c r="A7" s="4" t="s">
        <v>0</v>
      </c>
      <c r="B7" s="5" t="s">
        <v>1</v>
      </c>
      <c r="C7" s="5">
        <v>1</v>
      </c>
      <c r="D7" s="5" t="s">
        <v>2</v>
      </c>
      <c r="E7" s="3">
        <v>45517.618055555555</v>
      </c>
      <c r="F7" s="5">
        <v>36.794199999999996</v>
      </c>
      <c r="G7" s="5">
        <v>-121.84529999999999</v>
      </c>
      <c r="H7" s="5">
        <v>11.899699999999999</v>
      </c>
      <c r="I7" s="5">
        <v>33.346699999999998</v>
      </c>
      <c r="J7" s="5">
        <v>7</v>
      </c>
      <c r="K7" s="5">
        <v>40</v>
      </c>
      <c r="L7" s="2">
        <v>-999</v>
      </c>
      <c r="M7" s="5">
        <v>2114.4499999999998</v>
      </c>
      <c r="N7" s="5">
        <v>2224.4699999999998</v>
      </c>
      <c r="O7" s="5">
        <v>7.73</v>
      </c>
      <c r="P7" s="5">
        <v>40.776000000000003</v>
      </c>
      <c r="Q7" s="2">
        <v>-999</v>
      </c>
      <c r="R7" s="2">
        <v>-999</v>
      </c>
      <c r="S7" s="2">
        <v>-999</v>
      </c>
      <c r="T7" s="9">
        <v>-999</v>
      </c>
      <c r="U7" s="11">
        <f>[1]!Table_Query_from_BOG[[#This Row],[pH]]-[1]!Table_Query_from_BOG[[#This Row],[CO2_sys_pH]]</f>
        <v>0</v>
      </c>
    </row>
    <row r="8" spans="1:21" x14ac:dyDescent="0.25">
      <c r="A8" s="1" t="s">
        <v>0</v>
      </c>
      <c r="B8" s="2" t="s">
        <v>1</v>
      </c>
      <c r="C8" s="2">
        <v>1</v>
      </c>
      <c r="D8" s="2" t="s">
        <v>2</v>
      </c>
      <c r="E8" s="3">
        <v>45517.618055555555</v>
      </c>
      <c r="F8" s="2">
        <v>36.794199999999996</v>
      </c>
      <c r="G8" s="2">
        <v>-121.84529999999999</v>
      </c>
      <c r="H8" s="2">
        <v>10.578099999999999</v>
      </c>
      <c r="I8" s="2">
        <v>33.619</v>
      </c>
      <c r="J8" s="2">
        <v>6</v>
      </c>
      <c r="K8" s="2">
        <v>60</v>
      </c>
      <c r="L8" s="2">
        <v>-999</v>
      </c>
      <c r="M8" s="2">
        <v>2170.3200000000002</v>
      </c>
      <c r="N8" s="2">
        <v>2240.7399999999998</v>
      </c>
      <c r="O8" s="2">
        <v>7.6130000000000004</v>
      </c>
      <c r="P8" s="2">
        <v>60.322000000000003</v>
      </c>
      <c r="Q8" s="2">
        <v>-999</v>
      </c>
      <c r="R8" s="2">
        <v>-999</v>
      </c>
      <c r="S8" s="2">
        <v>-999</v>
      </c>
      <c r="T8" s="9">
        <v>-999</v>
      </c>
      <c r="U8" s="10">
        <f>[1]!Table_Query_from_BOG[[#This Row],[pH]]-[1]!Table_Query_from_BOG[[#This Row],[CO2_sys_pH]]</f>
        <v>0</v>
      </c>
    </row>
    <row r="9" spans="1:21" x14ac:dyDescent="0.25">
      <c r="A9" s="4" t="s">
        <v>0</v>
      </c>
      <c r="B9" s="5" t="s">
        <v>1</v>
      </c>
      <c r="C9" s="5">
        <v>1</v>
      </c>
      <c r="D9" s="5" t="s">
        <v>2</v>
      </c>
      <c r="E9" s="3">
        <v>45517.618055555555</v>
      </c>
      <c r="F9" s="5">
        <v>36.794199999999996</v>
      </c>
      <c r="G9" s="5">
        <v>-121.84529999999999</v>
      </c>
      <c r="H9" s="5">
        <v>9.8331</v>
      </c>
      <c r="I9" s="5">
        <v>33.778599999999997</v>
      </c>
      <c r="J9" s="5">
        <v>5</v>
      </c>
      <c r="K9" s="5">
        <v>80</v>
      </c>
      <c r="L9" s="2">
        <v>-999</v>
      </c>
      <c r="M9" s="5">
        <v>2190.67</v>
      </c>
      <c r="N9" s="5">
        <v>2247.94</v>
      </c>
      <c r="O9" s="5">
        <v>7.5670000000000002</v>
      </c>
      <c r="P9" s="5">
        <v>80.935000000000002</v>
      </c>
      <c r="Q9" s="2">
        <v>-999</v>
      </c>
      <c r="R9" s="2">
        <v>-999</v>
      </c>
      <c r="S9" s="2">
        <v>-999</v>
      </c>
      <c r="T9" s="9">
        <v>-999</v>
      </c>
      <c r="U9" s="11">
        <f>[1]!Table_Query_from_BOG[[#This Row],[pH]]-[1]!Table_Query_from_BOG[[#This Row],[CO2_sys_pH]]</f>
        <v>0</v>
      </c>
    </row>
    <row r="10" spans="1:21" x14ac:dyDescent="0.25">
      <c r="A10" s="1" t="s">
        <v>0</v>
      </c>
      <c r="B10" s="2" t="s">
        <v>1</v>
      </c>
      <c r="C10" s="2">
        <v>1</v>
      </c>
      <c r="D10" s="2" t="s">
        <v>2</v>
      </c>
      <c r="E10" s="3">
        <v>45517.618055555555</v>
      </c>
      <c r="F10" s="2">
        <v>36.794199999999996</v>
      </c>
      <c r="G10" s="2">
        <v>-121.84529999999999</v>
      </c>
      <c r="H10" s="2">
        <v>9.5479000000000003</v>
      </c>
      <c r="I10" s="2">
        <v>33.834000000000003</v>
      </c>
      <c r="J10" s="2">
        <v>4</v>
      </c>
      <c r="K10" s="2">
        <v>100</v>
      </c>
      <c r="L10" s="2">
        <v>-999</v>
      </c>
      <c r="M10" s="2">
        <v>2200.73</v>
      </c>
      <c r="N10" s="2">
        <v>2252.37</v>
      </c>
      <c r="O10" s="2">
        <v>7.5449999999999999</v>
      </c>
      <c r="P10" s="2">
        <v>101.464</v>
      </c>
      <c r="Q10" s="2">
        <v>-999</v>
      </c>
      <c r="R10" s="2">
        <v>-999</v>
      </c>
      <c r="S10" s="2">
        <v>-999</v>
      </c>
      <c r="T10" s="9">
        <v>-999</v>
      </c>
      <c r="U10" s="10">
        <f>[1]!Table_Query_from_BOG[[#This Row],[pH]]-[1]!Table_Query_from_BOG[[#This Row],[CO2_sys_pH]]</f>
        <v>0</v>
      </c>
    </row>
    <row r="11" spans="1:21" x14ac:dyDescent="0.25">
      <c r="A11" s="4" t="s">
        <v>0</v>
      </c>
      <c r="B11" s="5" t="s">
        <v>1</v>
      </c>
      <c r="C11" s="5">
        <v>1</v>
      </c>
      <c r="D11" s="5" t="s">
        <v>2</v>
      </c>
      <c r="E11" s="3">
        <v>45517.618055555555</v>
      </c>
      <c r="F11" s="5">
        <v>36.794199999999996</v>
      </c>
      <c r="G11" s="5">
        <v>-121.84529999999999</v>
      </c>
      <c r="H11" s="5">
        <v>8.7515999999999998</v>
      </c>
      <c r="I11" s="5">
        <v>33.9756</v>
      </c>
      <c r="J11" s="5">
        <v>3</v>
      </c>
      <c r="K11" s="5">
        <v>150</v>
      </c>
      <c r="L11" s="2">
        <v>-999</v>
      </c>
      <c r="M11" s="5">
        <v>2224.69</v>
      </c>
      <c r="N11" s="5">
        <v>2263.9699999999998</v>
      </c>
      <c r="O11" s="5">
        <v>7.5010000000000003</v>
      </c>
      <c r="P11" s="5">
        <v>152.541</v>
      </c>
      <c r="Q11" s="2">
        <v>-999</v>
      </c>
      <c r="R11" s="2">
        <v>-999</v>
      </c>
      <c r="S11" s="2">
        <v>-999</v>
      </c>
      <c r="T11" s="9">
        <v>-999</v>
      </c>
      <c r="U11" s="11">
        <f>[1]!Table_Query_from_BOG[[#This Row],[pH]]-[1]!Table_Query_from_BOG[[#This Row],[CO2_sys_pH]]</f>
        <v>0</v>
      </c>
    </row>
    <row r="12" spans="1:21" x14ac:dyDescent="0.25">
      <c r="A12" s="1" t="s">
        <v>0</v>
      </c>
      <c r="B12" s="2" t="s">
        <v>1</v>
      </c>
      <c r="C12" s="2">
        <v>1</v>
      </c>
      <c r="D12" s="2" t="s">
        <v>2</v>
      </c>
      <c r="E12" s="3">
        <v>45517.618055555555</v>
      </c>
      <c r="F12" s="2">
        <v>36.794199999999996</v>
      </c>
      <c r="G12" s="2">
        <v>-121.84529999999999</v>
      </c>
      <c r="H12" s="2">
        <v>8.1107999999999993</v>
      </c>
      <c r="I12" s="2">
        <v>34.0518</v>
      </c>
      <c r="J12" s="2">
        <v>2</v>
      </c>
      <c r="K12" s="2">
        <v>200</v>
      </c>
      <c r="L12" s="2">
        <v>-999</v>
      </c>
      <c r="M12" s="2">
        <v>2244.9699999999998</v>
      </c>
      <c r="N12" s="2">
        <v>2273.5500000000002</v>
      </c>
      <c r="O12" s="2">
        <v>7.47</v>
      </c>
      <c r="P12" s="2">
        <v>202.50299999999999</v>
      </c>
      <c r="Q12" s="2">
        <v>-999</v>
      </c>
      <c r="R12" s="2">
        <v>-999</v>
      </c>
      <c r="S12" s="2">
        <v>-999</v>
      </c>
      <c r="T12" s="9">
        <v>-999</v>
      </c>
      <c r="U12" s="10">
        <f>[1]!Table_Query_from_BOG[[#This Row],[pH]]-[1]!Table_Query_from_BOG[[#This Row],[CO2_sys_pH]]</f>
        <v>0</v>
      </c>
    </row>
    <row r="13" spans="1:21" x14ac:dyDescent="0.25">
      <c r="A13" s="4" t="s">
        <v>0</v>
      </c>
      <c r="B13" s="5" t="s">
        <v>1</v>
      </c>
      <c r="C13" s="5">
        <v>1</v>
      </c>
      <c r="D13" s="5" t="s">
        <v>2</v>
      </c>
      <c r="E13" s="3">
        <v>45517.618055555555</v>
      </c>
      <c r="F13" s="5">
        <v>36.794199999999996</v>
      </c>
      <c r="G13" s="5">
        <v>-121.84529999999999</v>
      </c>
      <c r="H13" s="5">
        <v>7.8148</v>
      </c>
      <c r="I13" s="5">
        <v>34.081600000000002</v>
      </c>
      <c r="J13" s="5">
        <v>1</v>
      </c>
      <c r="K13" s="5">
        <v>220</v>
      </c>
      <c r="L13" s="2">
        <v>-999</v>
      </c>
      <c r="M13" s="5">
        <v>2253.04</v>
      </c>
      <c r="N13" s="5">
        <v>2278.96</v>
      </c>
      <c r="O13" s="5">
        <v>7.4569999999999999</v>
      </c>
      <c r="P13" s="5">
        <v>222.03800000000001</v>
      </c>
      <c r="Q13" s="2">
        <v>-999</v>
      </c>
      <c r="R13" s="2">
        <v>-999</v>
      </c>
      <c r="S13" s="2">
        <v>-999</v>
      </c>
      <c r="T13" s="9">
        <v>-999</v>
      </c>
      <c r="U13" s="11">
        <f>[1]!Table_Query_from_BOG[[#This Row],[pH]]-[1]!Table_Query_from_BOG[[#This Row],[CO2_sys_pH]]</f>
        <v>0</v>
      </c>
    </row>
    <row r="14" spans="1:21" x14ac:dyDescent="0.25">
      <c r="A14" s="1" t="s">
        <v>0</v>
      </c>
      <c r="B14" s="2" t="s">
        <v>1</v>
      </c>
      <c r="C14" s="2">
        <v>2</v>
      </c>
      <c r="D14" s="5" t="s">
        <v>28</v>
      </c>
      <c r="E14" s="3">
        <v>45517.833333333336</v>
      </c>
      <c r="F14" s="2">
        <v>36.7408</v>
      </c>
      <c r="G14" s="2">
        <v>-122.0223</v>
      </c>
      <c r="H14" s="2">
        <v>13.2927</v>
      </c>
      <c r="I14" s="2">
        <v>32.816400000000002</v>
      </c>
      <c r="J14" s="2">
        <v>12</v>
      </c>
      <c r="K14" s="2">
        <v>0</v>
      </c>
      <c r="L14" s="2">
        <v>255.50299999999999</v>
      </c>
      <c r="M14" s="2">
        <v>2025.46</v>
      </c>
      <c r="N14" s="2">
        <v>2217.0500000000002</v>
      </c>
      <c r="O14" s="2">
        <v>7.9450000000000003</v>
      </c>
      <c r="P14" s="2">
        <v>2.944</v>
      </c>
      <c r="Q14" s="2">
        <v>-999</v>
      </c>
      <c r="R14" s="2">
        <v>-999</v>
      </c>
      <c r="S14" s="2">
        <v>-999</v>
      </c>
      <c r="T14" s="9">
        <v>-999</v>
      </c>
      <c r="U14" s="10">
        <f>[1]!Table_Query_from_BOG[[#This Row],[pH]]-[1]!Table_Query_from_BOG[[#This Row],[CO2_sys_pH]]</f>
        <v>5.7470274861515236E-2</v>
      </c>
    </row>
    <row r="15" spans="1:21" x14ac:dyDescent="0.25">
      <c r="A15" s="4" t="s">
        <v>0</v>
      </c>
      <c r="B15" s="5" t="s">
        <v>1</v>
      </c>
      <c r="C15" s="5">
        <v>2</v>
      </c>
      <c r="D15" s="5" t="s">
        <v>28</v>
      </c>
      <c r="E15" s="3">
        <v>45517.833333333336</v>
      </c>
      <c r="F15" s="5">
        <v>36.7408</v>
      </c>
      <c r="G15" s="5">
        <v>-122.0223</v>
      </c>
      <c r="H15" s="5">
        <v>13.2685</v>
      </c>
      <c r="I15" s="5">
        <v>32.822800000000001</v>
      </c>
      <c r="J15" s="5">
        <v>11</v>
      </c>
      <c r="K15" s="5">
        <v>5</v>
      </c>
      <c r="L15" s="5">
        <v>253.15899999999999</v>
      </c>
      <c r="M15" s="5">
        <v>2025.49</v>
      </c>
      <c r="N15" s="5">
        <v>2216.94</v>
      </c>
      <c r="O15" s="5">
        <v>7.9390000000000001</v>
      </c>
      <c r="P15" s="5">
        <v>4.6349999999999998</v>
      </c>
      <c r="Q15" s="2">
        <v>-999</v>
      </c>
      <c r="R15" s="2">
        <v>-999</v>
      </c>
      <c r="S15" s="2">
        <v>-999</v>
      </c>
      <c r="T15" s="9">
        <v>-999</v>
      </c>
      <c r="U15" s="11">
        <f>[1]!Table_Query_from_BOG[[#This Row],[pH]]-[1]!Table_Query_from_BOG[[#This Row],[CO2_sys_pH]]</f>
        <v>6.2427937317033333E-2</v>
      </c>
    </row>
    <row r="16" spans="1:21" x14ac:dyDescent="0.25">
      <c r="A16" s="1" t="s">
        <v>0</v>
      </c>
      <c r="B16" s="2" t="s">
        <v>1</v>
      </c>
      <c r="C16" s="2">
        <v>2</v>
      </c>
      <c r="D16" s="5" t="s">
        <v>28</v>
      </c>
      <c r="E16" s="3">
        <v>45517.833333333336</v>
      </c>
      <c r="F16" s="2">
        <v>36.7408</v>
      </c>
      <c r="G16" s="2">
        <v>-122.0223</v>
      </c>
      <c r="H16" s="2">
        <v>13.2326</v>
      </c>
      <c r="I16" s="2">
        <v>32.8384</v>
      </c>
      <c r="J16" s="2">
        <v>10</v>
      </c>
      <c r="K16" s="2">
        <v>10</v>
      </c>
      <c r="L16" s="2">
        <v>249.05500000000001</v>
      </c>
      <c r="M16" s="2">
        <v>2030.26</v>
      </c>
      <c r="N16" s="2">
        <v>2217.7199999999998</v>
      </c>
      <c r="O16" s="2">
        <v>7.9279999999999999</v>
      </c>
      <c r="P16" s="2">
        <v>10.868</v>
      </c>
      <c r="Q16" s="2">
        <v>-999</v>
      </c>
      <c r="R16" s="2">
        <v>-999</v>
      </c>
      <c r="S16" s="2">
        <v>-999</v>
      </c>
      <c r="T16" s="9">
        <v>-999</v>
      </c>
      <c r="U16" s="10">
        <f>[1]!Table_Query_from_BOG[[#This Row],[pH]]-[1]!Table_Query_from_BOG[[#This Row],[CO2_sys_pH]]</f>
        <v>7.6969067528779966E-2</v>
      </c>
    </row>
    <row r="17" spans="1:21" x14ac:dyDescent="0.25">
      <c r="A17" s="4" t="s">
        <v>0</v>
      </c>
      <c r="B17" s="5" t="s">
        <v>1</v>
      </c>
      <c r="C17" s="5">
        <v>2</v>
      </c>
      <c r="D17" s="5" t="s">
        <v>28</v>
      </c>
      <c r="E17" s="3">
        <v>45517.833333333336</v>
      </c>
      <c r="F17" s="5">
        <v>36.7408</v>
      </c>
      <c r="G17" s="5">
        <v>-122.0223</v>
      </c>
      <c r="H17" s="5">
        <v>12.7842</v>
      </c>
      <c r="I17" s="5">
        <v>33.001800000000003</v>
      </c>
      <c r="J17" s="5">
        <v>9</v>
      </c>
      <c r="K17" s="5">
        <v>20</v>
      </c>
      <c r="L17" s="5">
        <v>212.804</v>
      </c>
      <c r="M17" s="5">
        <v>2060.04</v>
      </c>
      <c r="N17" s="5">
        <v>2221.11</v>
      </c>
      <c r="O17" s="5">
        <v>7.8390000000000004</v>
      </c>
      <c r="P17" s="5">
        <v>20.370999999999999</v>
      </c>
      <c r="Q17" s="2">
        <v>-999</v>
      </c>
      <c r="R17" s="2">
        <v>-999</v>
      </c>
      <c r="S17" s="2">
        <v>-999</v>
      </c>
      <c r="T17" s="9">
        <v>-999</v>
      </c>
      <c r="U17" s="11">
        <f>[1]!Table_Query_from_BOG[[#This Row],[pH]]-[1]!Table_Query_from_BOG[[#This Row],[CO2_sys_pH]]</f>
        <v>8.183006924523184E-2</v>
      </c>
    </row>
    <row r="18" spans="1:21" x14ac:dyDescent="0.25">
      <c r="A18" s="1" t="s">
        <v>0</v>
      </c>
      <c r="B18" s="2" t="s">
        <v>1</v>
      </c>
      <c r="C18" s="2">
        <v>2</v>
      </c>
      <c r="D18" s="5" t="s">
        <v>28</v>
      </c>
      <c r="E18" s="3">
        <v>45517.833333333336</v>
      </c>
      <c r="F18" s="2">
        <v>36.7408</v>
      </c>
      <c r="G18" s="2">
        <v>-122.0223</v>
      </c>
      <c r="H18" s="2">
        <v>11.7113</v>
      </c>
      <c r="I18" s="2">
        <v>33.261899999999997</v>
      </c>
      <c r="J18" s="2">
        <v>8</v>
      </c>
      <c r="K18" s="2">
        <v>30</v>
      </c>
      <c r="L18" s="2">
        <v>187.946</v>
      </c>
      <c r="M18" s="2">
        <v>2097.9899999999998</v>
      </c>
      <c r="N18" s="2">
        <v>2155.1799999999998</v>
      </c>
      <c r="O18" s="2">
        <v>7.7480000000000002</v>
      </c>
      <c r="P18" s="2">
        <v>30.872</v>
      </c>
      <c r="Q18" s="2">
        <v>-999</v>
      </c>
      <c r="R18" s="2">
        <v>-999</v>
      </c>
      <c r="S18" s="2">
        <v>-999</v>
      </c>
      <c r="T18" s="9">
        <v>-999</v>
      </c>
      <c r="U18" s="10">
        <f>[1]!Table_Query_from_BOG[[#This Row],[pH]]-[1]!Table_Query_from_BOG[[#This Row],[CO2_sys_pH]]</f>
        <v>0.10067692751250767</v>
      </c>
    </row>
    <row r="19" spans="1:21" x14ac:dyDescent="0.25">
      <c r="A19" s="4" t="s">
        <v>0</v>
      </c>
      <c r="B19" s="5" t="s">
        <v>1</v>
      </c>
      <c r="C19" s="5">
        <v>2</v>
      </c>
      <c r="D19" s="5" t="s">
        <v>28</v>
      </c>
      <c r="E19" s="3">
        <v>45517.833333333336</v>
      </c>
      <c r="F19" s="5">
        <v>36.7408</v>
      </c>
      <c r="G19" s="5">
        <v>-122.0223</v>
      </c>
      <c r="H19" s="5">
        <v>11.196099999999999</v>
      </c>
      <c r="I19" s="5">
        <v>33.372</v>
      </c>
      <c r="J19" s="5">
        <v>7</v>
      </c>
      <c r="K19" s="5">
        <v>40</v>
      </c>
      <c r="L19" s="5">
        <v>170.84800000000001</v>
      </c>
      <c r="M19" s="5">
        <v>2120.4299999999998</v>
      </c>
      <c r="N19" s="5">
        <v>2208.66</v>
      </c>
      <c r="O19" s="5">
        <v>7.6989999999999998</v>
      </c>
      <c r="P19" s="5">
        <v>40.158000000000001</v>
      </c>
      <c r="Q19" s="2">
        <v>-999</v>
      </c>
      <c r="R19" s="2">
        <v>-999</v>
      </c>
      <c r="S19" s="2">
        <v>-999</v>
      </c>
      <c r="T19" s="9">
        <v>-999</v>
      </c>
      <c r="U19" s="11">
        <f>[1]!Table_Query_from_BOG[[#This Row],[pH]]-[1]!Table_Query_from_BOG[[#This Row],[CO2_sys_pH]]</f>
        <v>0.10560801229628325</v>
      </c>
    </row>
    <row r="20" spans="1:21" x14ac:dyDescent="0.25">
      <c r="A20" s="1" t="s">
        <v>0</v>
      </c>
      <c r="B20" s="2" t="s">
        <v>1</v>
      </c>
      <c r="C20" s="2">
        <v>2</v>
      </c>
      <c r="D20" s="5" t="s">
        <v>28</v>
      </c>
      <c r="E20" s="3">
        <v>45517.833333333336</v>
      </c>
      <c r="F20" s="2">
        <v>36.7408</v>
      </c>
      <c r="G20" s="2">
        <v>-122.0223</v>
      </c>
      <c r="H20" s="2">
        <v>10.166399999999999</v>
      </c>
      <c r="I20" s="2">
        <v>33.6511</v>
      </c>
      <c r="J20" s="2">
        <v>6</v>
      </c>
      <c r="K20" s="2">
        <v>60</v>
      </c>
      <c r="L20" s="2">
        <v>133.155</v>
      </c>
      <c r="M20" s="2">
        <v>2168.5</v>
      </c>
      <c r="N20" s="2">
        <v>2228.86</v>
      </c>
      <c r="O20" s="2">
        <v>7.6020000000000003</v>
      </c>
      <c r="P20" s="2">
        <v>59.655000000000001</v>
      </c>
      <c r="Q20" s="2">
        <v>-999</v>
      </c>
      <c r="R20" s="2">
        <v>-999</v>
      </c>
      <c r="S20" s="2">
        <v>-999</v>
      </c>
      <c r="T20" s="9">
        <v>-999</v>
      </c>
      <c r="U20" s="10">
        <f>[1]!Table_Query_from_BOG[[#This Row],[pH]]-[1]!Table_Query_from_BOG[[#This Row],[CO2_sys_pH]]</f>
        <v>0.11273989349357905</v>
      </c>
    </row>
    <row r="21" spans="1:21" x14ac:dyDescent="0.25">
      <c r="A21" s="4" t="s">
        <v>0</v>
      </c>
      <c r="B21" s="5" t="s">
        <v>1</v>
      </c>
      <c r="C21" s="5">
        <v>2</v>
      </c>
      <c r="D21" s="5" t="s">
        <v>28</v>
      </c>
      <c r="E21" s="3">
        <v>45517.833333333336</v>
      </c>
      <c r="F21" s="5">
        <v>36.7408</v>
      </c>
      <c r="G21" s="5">
        <v>-122.0223</v>
      </c>
      <c r="H21" s="5">
        <v>9.5729000000000006</v>
      </c>
      <c r="I21" s="5">
        <v>33.900199999999998</v>
      </c>
      <c r="J21" s="5">
        <v>5</v>
      </c>
      <c r="K21" s="5">
        <v>80</v>
      </c>
      <c r="L21" s="5">
        <v>105.246</v>
      </c>
      <c r="M21" s="5">
        <v>2198.12</v>
      </c>
      <c r="N21" s="5">
        <v>2247.9499999999998</v>
      </c>
      <c r="O21" s="5">
        <v>7.5469999999999997</v>
      </c>
      <c r="P21" s="5">
        <v>81.408000000000001</v>
      </c>
      <c r="Q21" s="2">
        <v>-999</v>
      </c>
      <c r="R21" s="2">
        <v>-999</v>
      </c>
      <c r="S21" s="2">
        <v>-999</v>
      </c>
      <c r="T21" s="9">
        <v>-999</v>
      </c>
      <c r="U21" s="11">
        <f>[1]!Table_Query_from_BOG[[#This Row],[pH]]-[1]!Table_Query_from_BOG[[#This Row],[CO2_sys_pH]]</f>
        <v>0.12398328834914896</v>
      </c>
    </row>
    <row r="22" spans="1:21" x14ac:dyDescent="0.25">
      <c r="A22" s="1" t="s">
        <v>0</v>
      </c>
      <c r="B22" s="2" t="s">
        <v>1</v>
      </c>
      <c r="C22" s="2">
        <v>2</v>
      </c>
      <c r="D22" s="5" t="s">
        <v>28</v>
      </c>
      <c r="E22" s="3">
        <v>45517.833333333336</v>
      </c>
      <c r="F22" s="2">
        <v>36.7408</v>
      </c>
      <c r="G22" s="2">
        <v>-122.0223</v>
      </c>
      <c r="H22" s="2">
        <v>9.2556999999999992</v>
      </c>
      <c r="I22" s="2">
        <v>33.980499999999999</v>
      </c>
      <c r="J22" s="2">
        <v>4</v>
      </c>
      <c r="K22" s="2">
        <v>100</v>
      </c>
      <c r="L22" s="2">
        <v>95.003</v>
      </c>
      <c r="M22" s="2">
        <v>2211.33</v>
      </c>
      <c r="N22" s="2">
        <v>2256.71</v>
      </c>
      <c r="O22" s="2">
        <v>7.5270000000000001</v>
      </c>
      <c r="P22" s="2">
        <v>101.69799999999999</v>
      </c>
      <c r="Q22" s="2">
        <v>-999</v>
      </c>
      <c r="R22" s="2">
        <v>-999</v>
      </c>
      <c r="S22" s="2">
        <v>-999</v>
      </c>
      <c r="T22" s="9">
        <v>-999</v>
      </c>
      <c r="U22" s="10">
        <f>[1]!Table_Query_from_BOG[[#This Row],[pH]]-[1]!Table_Query_from_BOG[[#This Row],[CO2_sys_pH]]</f>
        <v>0.12669196224295032</v>
      </c>
    </row>
    <row r="23" spans="1:21" x14ac:dyDescent="0.25">
      <c r="A23" s="4" t="s">
        <v>0</v>
      </c>
      <c r="B23" s="5" t="s">
        <v>1</v>
      </c>
      <c r="C23" s="5">
        <v>2</v>
      </c>
      <c r="D23" s="5" t="s">
        <v>28</v>
      </c>
      <c r="E23" s="3">
        <v>45517.833333333336</v>
      </c>
      <c r="F23" s="5">
        <v>36.7408</v>
      </c>
      <c r="G23" s="5">
        <v>-122.0223</v>
      </c>
      <c r="H23" s="5">
        <v>9.0060000000000002</v>
      </c>
      <c r="I23" s="5">
        <v>34.006999999999998</v>
      </c>
      <c r="J23" s="5">
        <v>3</v>
      </c>
      <c r="K23" s="5">
        <v>150</v>
      </c>
      <c r="L23" s="5">
        <v>91.977000000000004</v>
      </c>
      <c r="M23" s="5">
        <v>2216.69</v>
      </c>
      <c r="N23" s="5">
        <v>2257.0300000000002</v>
      </c>
      <c r="O23" s="5">
        <v>7.516</v>
      </c>
      <c r="P23" s="5">
        <v>150.732</v>
      </c>
      <c r="Q23" s="2">
        <v>-999</v>
      </c>
      <c r="R23" s="2">
        <v>-999</v>
      </c>
      <c r="S23" s="2">
        <v>-999</v>
      </c>
      <c r="T23" s="9">
        <v>-999</v>
      </c>
      <c r="U23" s="11">
        <f>[1]!Table_Query_from_BOG[[#This Row],[pH]]-[1]!Table_Query_from_BOG[[#This Row],[CO2_sys_pH]]</f>
        <v>0.13370815474103104</v>
      </c>
    </row>
    <row r="24" spans="1:21" x14ac:dyDescent="0.25">
      <c r="A24" s="1" t="s">
        <v>0</v>
      </c>
      <c r="B24" s="2" t="s">
        <v>1</v>
      </c>
      <c r="C24" s="2">
        <v>2</v>
      </c>
      <c r="D24" s="5" t="s">
        <v>28</v>
      </c>
      <c r="E24" s="3">
        <v>45517.833333333336</v>
      </c>
      <c r="F24" s="2">
        <v>36.7408</v>
      </c>
      <c r="G24" s="2">
        <v>-122.0223</v>
      </c>
      <c r="H24" s="2">
        <v>8.2576000000000001</v>
      </c>
      <c r="I24" s="2">
        <v>34.0792</v>
      </c>
      <c r="J24" s="2">
        <v>2</v>
      </c>
      <c r="K24" s="2">
        <v>200</v>
      </c>
      <c r="L24" s="2">
        <v>73.647000000000006</v>
      </c>
      <c r="M24" s="2">
        <v>2237.06</v>
      </c>
      <c r="N24" s="2">
        <v>2262.0500000000002</v>
      </c>
      <c r="O24" s="2">
        <v>7.4779999999999998</v>
      </c>
      <c r="P24" s="2">
        <v>203.95099999999999</v>
      </c>
      <c r="Q24" s="2">
        <v>-999</v>
      </c>
      <c r="R24" s="2">
        <v>-999</v>
      </c>
      <c r="S24" s="2">
        <v>-999</v>
      </c>
      <c r="T24" s="9">
        <v>-999</v>
      </c>
      <c r="U24" s="10">
        <f>[1]!Table_Query_from_BOG[[#This Row],[pH]]-[1]!Table_Query_from_BOG[[#This Row],[CO2_sys_pH]]</f>
        <v>0.13792963813647852</v>
      </c>
    </row>
    <row r="25" spans="1:21" x14ac:dyDescent="0.25">
      <c r="A25" s="4" t="s">
        <v>0</v>
      </c>
      <c r="B25" s="5" t="s">
        <v>1</v>
      </c>
      <c r="C25" s="5">
        <v>2</v>
      </c>
      <c r="D25" s="5" t="s">
        <v>28</v>
      </c>
      <c r="E25" s="3">
        <v>45517.833333333336</v>
      </c>
      <c r="F25" s="5">
        <v>36.7408</v>
      </c>
      <c r="G25" s="5">
        <v>-122.0223</v>
      </c>
      <c r="H25" s="5">
        <v>5.8962000000000003</v>
      </c>
      <c r="I25" s="5">
        <v>34.226999999999997</v>
      </c>
      <c r="J25" s="5">
        <v>1</v>
      </c>
      <c r="K25" s="5">
        <v>500</v>
      </c>
      <c r="L25" s="5">
        <v>22.786000000000001</v>
      </c>
      <c r="M25" s="5">
        <v>2307.0500000000002</v>
      </c>
      <c r="N25" s="5">
        <v>2303.4699999999998</v>
      </c>
      <c r="O25" s="5">
        <v>7.375</v>
      </c>
      <c r="P25" s="5">
        <v>506.04899999999998</v>
      </c>
      <c r="Q25" s="2">
        <v>-999</v>
      </c>
      <c r="R25" s="2">
        <v>-999</v>
      </c>
      <c r="S25" s="2">
        <v>-999</v>
      </c>
      <c r="T25" s="9">
        <v>-999</v>
      </c>
      <c r="U25" s="11">
        <f>[1]!Table_Query_from_BOG[[#This Row],[pH]]-[1]!Table_Query_from_BOG[[#This Row],[CO2_sys_pH]]</f>
        <v>0.16904866712335043</v>
      </c>
    </row>
    <row r="26" spans="1:21" x14ac:dyDescent="0.25">
      <c r="A26" s="1" t="s">
        <v>3</v>
      </c>
      <c r="B26" s="2" t="s">
        <v>4</v>
      </c>
      <c r="C26" s="2">
        <v>1</v>
      </c>
      <c r="D26" s="2" t="s">
        <v>2</v>
      </c>
      <c r="E26" s="3">
        <v>45517.659722222219</v>
      </c>
      <c r="F26" s="2">
        <v>36.797800000000002</v>
      </c>
      <c r="G26" s="2">
        <v>-121.8468</v>
      </c>
      <c r="H26" s="2">
        <v>13.0411</v>
      </c>
      <c r="I26" s="2">
        <v>32.562600000000003</v>
      </c>
      <c r="J26" s="2">
        <v>12</v>
      </c>
      <c r="K26" s="2">
        <v>0</v>
      </c>
      <c r="L26" s="2">
        <v>-999</v>
      </c>
      <c r="M26" s="2">
        <v>2017.49</v>
      </c>
      <c r="N26" s="2">
        <v>2217.2199999999998</v>
      </c>
      <c r="O26" s="2">
        <v>7.96</v>
      </c>
      <c r="P26" s="2">
        <v>2.8759999999999999</v>
      </c>
      <c r="Q26" s="2">
        <v>-999</v>
      </c>
      <c r="R26" s="2">
        <v>-999</v>
      </c>
      <c r="S26" s="2">
        <v>-999</v>
      </c>
      <c r="T26" s="9">
        <v>-999</v>
      </c>
      <c r="U26" s="10">
        <f>[1]!Table_Query_from_BOG[[#This Row],[pH]]-[1]!Table_Query_from_BOG[[#This Row],[CO2_sys_pH]]</f>
        <v>0</v>
      </c>
    </row>
    <row r="27" spans="1:21" x14ac:dyDescent="0.25">
      <c r="A27" s="4" t="s">
        <v>3</v>
      </c>
      <c r="B27" s="5" t="s">
        <v>4</v>
      </c>
      <c r="C27" s="5">
        <v>1</v>
      </c>
      <c r="D27" s="5" t="s">
        <v>2</v>
      </c>
      <c r="E27" s="3">
        <v>45517.659722222219</v>
      </c>
      <c r="F27" s="5">
        <v>36.797800000000002</v>
      </c>
      <c r="G27" s="5">
        <v>-121.8468</v>
      </c>
      <c r="H27" s="5">
        <v>13.0266</v>
      </c>
      <c r="I27" s="5">
        <v>32.492699999999999</v>
      </c>
      <c r="J27" s="5">
        <v>11</v>
      </c>
      <c r="K27" s="5">
        <v>5</v>
      </c>
      <c r="L27" s="2">
        <v>-999</v>
      </c>
      <c r="M27" s="5">
        <v>2018.11</v>
      </c>
      <c r="N27" s="5">
        <v>2219.8200000000002</v>
      </c>
      <c r="O27" s="5">
        <v>7.952</v>
      </c>
      <c r="P27" s="5">
        <v>6.9130000000000003</v>
      </c>
      <c r="Q27" s="2">
        <v>-999</v>
      </c>
      <c r="R27" s="2">
        <v>-999</v>
      </c>
      <c r="S27" s="2">
        <v>-999</v>
      </c>
      <c r="T27" s="9">
        <v>-999</v>
      </c>
      <c r="U27" s="11">
        <f>[1]!Table_Query_from_BOG[[#This Row],[pH]]-[1]!Table_Query_from_BOG[[#This Row],[CO2_sys_pH]]</f>
        <v>2.4992142004320428E-2</v>
      </c>
    </row>
    <row r="28" spans="1:21" x14ac:dyDescent="0.25">
      <c r="A28" s="1" t="s">
        <v>3</v>
      </c>
      <c r="B28" s="2" t="s">
        <v>4</v>
      </c>
      <c r="C28" s="2">
        <v>1</v>
      </c>
      <c r="D28" s="2" t="s">
        <v>2</v>
      </c>
      <c r="E28" s="3">
        <v>45517.659722222219</v>
      </c>
      <c r="F28" s="2">
        <v>36.797800000000002</v>
      </c>
      <c r="G28" s="2">
        <v>-121.8468</v>
      </c>
      <c r="H28" s="2">
        <v>12.3193</v>
      </c>
      <c r="I28" s="2">
        <v>32.923200000000001</v>
      </c>
      <c r="J28" s="2">
        <v>10</v>
      </c>
      <c r="K28" s="2">
        <v>10</v>
      </c>
      <c r="L28" s="2">
        <v>-999</v>
      </c>
      <c r="M28" s="2">
        <v>2043.47</v>
      </c>
      <c r="N28" s="2">
        <v>2222.75</v>
      </c>
      <c r="O28" s="2">
        <v>7.9</v>
      </c>
      <c r="P28" s="2">
        <v>10.308</v>
      </c>
      <c r="Q28" s="2">
        <v>-999</v>
      </c>
      <c r="R28" s="2">
        <v>-999</v>
      </c>
      <c r="S28" s="2">
        <v>-999</v>
      </c>
      <c r="T28" s="9">
        <v>-999</v>
      </c>
      <c r="U28" s="10">
        <f>[1]!Table_Query_from_BOG[[#This Row],[pH]]-[1]!Table_Query_from_BOG[[#This Row],[CO2_sys_pH]]</f>
        <v>2.5174052844419315E-2</v>
      </c>
    </row>
    <row r="29" spans="1:21" x14ac:dyDescent="0.25">
      <c r="A29" s="4" t="s">
        <v>3</v>
      </c>
      <c r="B29" s="5" t="s">
        <v>4</v>
      </c>
      <c r="C29" s="5">
        <v>1</v>
      </c>
      <c r="D29" s="5" t="s">
        <v>2</v>
      </c>
      <c r="E29" s="3">
        <v>45517.659722222219</v>
      </c>
      <c r="F29" s="5">
        <v>36.797800000000002</v>
      </c>
      <c r="G29" s="5">
        <v>-121.8468</v>
      </c>
      <c r="H29" s="5">
        <v>10.9956</v>
      </c>
      <c r="I29" s="5">
        <v>33.386299999999999</v>
      </c>
      <c r="J29" s="5">
        <v>9</v>
      </c>
      <c r="K29" s="5">
        <v>20</v>
      </c>
      <c r="L29" s="2">
        <v>-999</v>
      </c>
      <c r="M29" s="5">
        <v>2135.34</v>
      </c>
      <c r="N29" s="5">
        <v>2234.7199999999998</v>
      </c>
      <c r="O29" s="5">
        <v>7.6950000000000003</v>
      </c>
      <c r="P29" s="5">
        <v>20.744</v>
      </c>
      <c r="Q29" s="2">
        <v>-999</v>
      </c>
      <c r="R29" s="2">
        <v>-999</v>
      </c>
      <c r="S29" s="2">
        <v>-999</v>
      </c>
      <c r="T29" s="9">
        <v>-999</v>
      </c>
      <c r="U29" s="11">
        <f>[1]!Table_Query_from_BOG[[#This Row],[pH]]-[1]!Table_Query_from_BOG[[#This Row],[CO2_sys_pH]]</f>
        <v>3.8226660270922252E-2</v>
      </c>
    </row>
    <row r="30" spans="1:21" x14ac:dyDescent="0.25">
      <c r="A30" s="1" t="s">
        <v>3</v>
      </c>
      <c r="B30" s="2" t="s">
        <v>4</v>
      </c>
      <c r="C30" s="2">
        <v>1</v>
      </c>
      <c r="D30" s="2" t="s">
        <v>2</v>
      </c>
      <c r="E30" s="3">
        <v>45517.659722222219</v>
      </c>
      <c r="F30" s="2">
        <v>36.797800000000002</v>
      </c>
      <c r="G30" s="2">
        <v>-121.8468</v>
      </c>
      <c r="H30" s="2">
        <v>10.378500000000001</v>
      </c>
      <c r="I30" s="2">
        <v>33.567900000000002</v>
      </c>
      <c r="J30" s="2">
        <v>8</v>
      </c>
      <c r="K30" s="2">
        <v>30</v>
      </c>
      <c r="L30" s="2">
        <v>-999</v>
      </c>
      <c r="M30" s="2">
        <v>2164.4899999999998</v>
      </c>
      <c r="N30" s="2">
        <v>2238.67</v>
      </c>
      <c r="O30" s="2">
        <v>7.6139999999999999</v>
      </c>
      <c r="P30" s="2">
        <v>31.15</v>
      </c>
      <c r="Q30" s="2">
        <v>-999</v>
      </c>
      <c r="R30" s="2">
        <v>-999</v>
      </c>
      <c r="S30" s="2">
        <v>-999</v>
      </c>
      <c r="T30" s="9">
        <v>-999</v>
      </c>
      <c r="U30" s="10">
        <f>[1]!Table_Query_from_BOG[[#This Row],[pH]]-[1]!Table_Query_from_BOG[[#This Row],[CO2_sys_pH]]</f>
        <v>8.7881430629989765E-2</v>
      </c>
    </row>
    <row r="31" spans="1:21" x14ac:dyDescent="0.25">
      <c r="A31" s="4" t="s">
        <v>3</v>
      </c>
      <c r="B31" s="5" t="s">
        <v>4</v>
      </c>
      <c r="C31" s="5">
        <v>1</v>
      </c>
      <c r="D31" s="5" t="s">
        <v>2</v>
      </c>
      <c r="E31" s="3">
        <v>45517.659722222219</v>
      </c>
      <c r="F31" s="5">
        <v>36.797800000000002</v>
      </c>
      <c r="G31" s="5">
        <v>-121.8468</v>
      </c>
      <c r="H31" s="5">
        <v>9.8272999999999993</v>
      </c>
      <c r="I31" s="5">
        <v>33.738399999999999</v>
      </c>
      <c r="J31" s="5">
        <v>7</v>
      </c>
      <c r="K31" s="5">
        <v>40</v>
      </c>
      <c r="L31" s="2">
        <v>-999</v>
      </c>
      <c r="M31" s="5">
        <v>2188.7399999999998</v>
      </c>
      <c r="N31" s="5">
        <v>2242.2399999999998</v>
      </c>
      <c r="O31" s="5">
        <v>7.5579999999999998</v>
      </c>
      <c r="P31" s="5">
        <v>41.091000000000001</v>
      </c>
      <c r="Q31" s="2">
        <v>-999</v>
      </c>
      <c r="R31" s="2">
        <v>-999</v>
      </c>
      <c r="S31" s="2">
        <v>-999</v>
      </c>
      <c r="T31" s="9">
        <v>-999</v>
      </c>
      <c r="U31" s="11">
        <f>[1]!Table_Query_from_BOG[[#This Row],[pH]]-[1]!Table_Query_from_BOG[[#This Row],[CO2_sys_pH]]</f>
        <v>0.11035379227087461</v>
      </c>
    </row>
    <row r="32" spans="1:21" x14ac:dyDescent="0.25">
      <c r="A32" s="1" t="s">
        <v>3</v>
      </c>
      <c r="B32" s="2" t="s">
        <v>4</v>
      </c>
      <c r="C32" s="2">
        <v>1</v>
      </c>
      <c r="D32" s="2" t="s">
        <v>2</v>
      </c>
      <c r="E32" s="3">
        <v>45517.659722222219</v>
      </c>
      <c r="F32" s="2">
        <v>36.797800000000002</v>
      </c>
      <c r="G32" s="2">
        <v>-121.8468</v>
      </c>
      <c r="H32" s="2">
        <v>9.1801999999999992</v>
      </c>
      <c r="I32" s="2">
        <v>33.898699999999998</v>
      </c>
      <c r="J32" s="2">
        <v>6</v>
      </c>
      <c r="K32" s="2">
        <v>60</v>
      </c>
      <c r="L32" s="2">
        <v>-999</v>
      </c>
      <c r="M32" s="2">
        <v>2212.91</v>
      </c>
      <c r="N32" s="2">
        <v>2256.08</v>
      </c>
      <c r="O32" s="2">
        <v>7.5110000000000001</v>
      </c>
      <c r="P32" s="2">
        <v>61.348999999999997</v>
      </c>
      <c r="Q32" s="2">
        <v>-999</v>
      </c>
      <c r="R32" s="2">
        <v>-999</v>
      </c>
      <c r="S32" s="2">
        <v>-999</v>
      </c>
      <c r="T32" s="9">
        <v>-999</v>
      </c>
      <c r="U32" s="10">
        <f>[1]!Table_Query_from_BOG[[#This Row],[pH]]-[1]!Table_Query_from_BOG[[#This Row],[CO2_sys_pH]]</f>
        <v>0.12591994903907633</v>
      </c>
    </row>
    <row r="33" spans="1:21" x14ac:dyDescent="0.25">
      <c r="A33" s="4" t="s">
        <v>3</v>
      </c>
      <c r="B33" s="5" t="s">
        <v>4</v>
      </c>
      <c r="C33" s="5">
        <v>1</v>
      </c>
      <c r="D33" s="5" t="s">
        <v>2</v>
      </c>
      <c r="E33" s="3">
        <v>45517.659722222219</v>
      </c>
      <c r="F33" s="5">
        <v>36.797800000000002</v>
      </c>
      <c r="G33" s="5">
        <v>-121.8468</v>
      </c>
      <c r="H33" s="5">
        <v>9.0066000000000006</v>
      </c>
      <c r="I33" s="5">
        <v>33.9343</v>
      </c>
      <c r="J33" s="5">
        <v>5</v>
      </c>
      <c r="K33" s="5">
        <v>80</v>
      </c>
      <c r="L33" s="2">
        <v>-999</v>
      </c>
      <c r="M33" s="5">
        <v>2218.89</v>
      </c>
      <c r="N33" s="5">
        <v>2258.2199999999998</v>
      </c>
      <c r="O33" s="5">
        <v>7.5010000000000003</v>
      </c>
      <c r="P33" s="5">
        <v>81.241</v>
      </c>
      <c r="Q33" s="2">
        <v>-999</v>
      </c>
      <c r="R33" s="2">
        <v>-999</v>
      </c>
      <c r="S33" s="2">
        <v>-999</v>
      </c>
      <c r="T33" s="9">
        <v>-999</v>
      </c>
      <c r="U33" s="11">
        <f>[1]!Table_Query_from_BOG[[#This Row],[pH]]-[1]!Table_Query_from_BOG[[#This Row],[CO2_sys_pH]]</f>
        <v>0.1394328254397017</v>
      </c>
    </row>
    <row r="34" spans="1:21" x14ac:dyDescent="0.25">
      <c r="A34" s="1" t="s">
        <v>3</v>
      </c>
      <c r="B34" s="2" t="s">
        <v>4</v>
      </c>
      <c r="C34" s="2">
        <v>1</v>
      </c>
      <c r="D34" s="2" t="s">
        <v>2</v>
      </c>
      <c r="E34" s="3">
        <v>45517.659722222219</v>
      </c>
      <c r="F34" s="2">
        <v>36.797800000000002</v>
      </c>
      <c r="G34" s="2">
        <v>-121.8468</v>
      </c>
      <c r="H34" s="2">
        <v>8.7777999999999992</v>
      </c>
      <c r="I34" s="2">
        <v>33.969700000000003</v>
      </c>
      <c r="J34" s="2">
        <v>4</v>
      </c>
      <c r="K34" s="2">
        <v>100</v>
      </c>
      <c r="L34" s="2">
        <v>-999</v>
      </c>
      <c r="M34" s="2">
        <v>2225.19</v>
      </c>
      <c r="N34" s="2">
        <v>2261.62</v>
      </c>
      <c r="O34" s="2">
        <v>7.5030000000000001</v>
      </c>
      <c r="P34" s="2">
        <v>101.873</v>
      </c>
      <c r="Q34" s="2">
        <v>-999</v>
      </c>
      <c r="R34" s="2">
        <v>-999</v>
      </c>
      <c r="S34" s="2">
        <v>-999</v>
      </c>
      <c r="T34" s="9">
        <v>-999</v>
      </c>
      <c r="U34" s="10">
        <f>[1]!Table_Query_from_BOG[[#This Row],[pH]]-[1]!Table_Query_from_BOG[[#This Row],[CO2_sys_pH]]</f>
        <v>0.14385319701558252</v>
      </c>
    </row>
    <row r="35" spans="1:21" x14ac:dyDescent="0.25">
      <c r="A35" s="4" t="s">
        <v>3</v>
      </c>
      <c r="B35" s="5" t="s">
        <v>4</v>
      </c>
      <c r="C35" s="5">
        <v>1</v>
      </c>
      <c r="D35" s="5" t="s">
        <v>2</v>
      </c>
      <c r="E35" s="3">
        <v>45517.659722222219</v>
      </c>
      <c r="F35" s="5">
        <v>36.797800000000002</v>
      </c>
      <c r="G35" s="5">
        <v>-121.8468</v>
      </c>
      <c r="H35" s="5">
        <v>8.3933</v>
      </c>
      <c r="I35" s="5">
        <v>34.009</v>
      </c>
      <c r="J35" s="5">
        <v>3</v>
      </c>
      <c r="K35" s="5">
        <v>150</v>
      </c>
      <c r="L35" s="2">
        <v>-999</v>
      </c>
      <c r="M35" s="5">
        <v>2241.66</v>
      </c>
      <c r="N35" s="5">
        <v>2270.67</v>
      </c>
      <c r="O35" s="5">
        <v>7.47</v>
      </c>
      <c r="P35" s="5">
        <v>151.91200000000001</v>
      </c>
      <c r="Q35" s="2">
        <v>-999</v>
      </c>
      <c r="R35" s="2">
        <v>-999</v>
      </c>
      <c r="S35" s="2">
        <v>-999</v>
      </c>
      <c r="T35" s="9">
        <v>-999</v>
      </c>
      <c r="U35" s="11">
        <f>[1]!Table_Query_from_BOG[[#This Row],[pH]]-[1]!Table_Query_from_BOG[[#This Row],[CO2_sys_pH]]</f>
        <v>0.14663273510497987</v>
      </c>
    </row>
    <row r="36" spans="1:21" x14ac:dyDescent="0.25">
      <c r="A36" s="1" t="s">
        <v>3</v>
      </c>
      <c r="B36" s="2" t="s">
        <v>4</v>
      </c>
      <c r="C36" s="2">
        <v>1</v>
      </c>
      <c r="D36" s="2" t="s">
        <v>2</v>
      </c>
      <c r="E36" s="3">
        <v>45517.659722222219</v>
      </c>
      <c r="F36" s="2">
        <v>36.797800000000002</v>
      </c>
      <c r="G36" s="2">
        <v>-121.8468</v>
      </c>
      <c r="H36" s="2">
        <v>7.8155000000000001</v>
      </c>
      <c r="I36" s="2">
        <v>34.075499999999998</v>
      </c>
      <c r="J36" s="2">
        <v>2</v>
      </c>
      <c r="K36" s="2">
        <v>200</v>
      </c>
      <c r="L36" s="2">
        <v>-999</v>
      </c>
      <c r="M36" s="2"/>
      <c r="N36" s="2"/>
      <c r="O36" s="2"/>
      <c r="P36" s="2">
        <v>202.423</v>
      </c>
      <c r="Q36" s="2">
        <v>-999</v>
      </c>
      <c r="R36" s="2">
        <v>-999</v>
      </c>
      <c r="S36" s="2">
        <v>-999</v>
      </c>
      <c r="T36" s="9">
        <v>-999</v>
      </c>
      <c r="U36" s="10">
        <f>[1]!Table_Query_from_BOG[[#This Row],[pH]]-[1]!Table_Query_from_BOG[[#This Row],[CO2_sys_pH]]</f>
        <v>0.1519987731087511</v>
      </c>
    </row>
    <row r="37" spans="1:21" x14ac:dyDescent="0.25">
      <c r="A37" s="4" t="s">
        <v>3</v>
      </c>
      <c r="B37" s="5" t="s">
        <v>4</v>
      </c>
      <c r="C37" s="5">
        <v>1</v>
      </c>
      <c r="D37" s="5" t="s">
        <v>2</v>
      </c>
      <c r="E37" s="3">
        <v>45517.659722222219</v>
      </c>
      <c r="F37" s="5">
        <v>36.797800000000002</v>
      </c>
      <c r="G37" s="5">
        <v>-121.8468</v>
      </c>
      <c r="H37" s="5">
        <v>7.7519999999999998</v>
      </c>
      <c r="I37" s="5">
        <v>34.082599999999999</v>
      </c>
      <c r="J37" s="5">
        <v>1</v>
      </c>
      <c r="K37" s="5">
        <v>210</v>
      </c>
      <c r="L37" s="2">
        <v>-999</v>
      </c>
      <c r="M37" s="5">
        <v>2256.81</v>
      </c>
      <c r="N37" s="5">
        <v>2283.94</v>
      </c>
      <c r="O37" s="5">
        <v>7.4509999999999996</v>
      </c>
      <c r="P37" s="5">
        <v>213.19200000000001</v>
      </c>
      <c r="Q37" s="2">
        <v>-999</v>
      </c>
      <c r="R37" s="2">
        <v>-999</v>
      </c>
      <c r="S37" s="2">
        <v>-999</v>
      </c>
      <c r="T37" s="9">
        <v>-999</v>
      </c>
      <c r="U37" s="11">
        <f>[1]!Table_Query_from_BOG[[#This Row],[pH]]-[1]!Table_Query_from_BOG[[#This Row],[CO2_sys_pH]]</f>
        <v>0.16888956079363915</v>
      </c>
    </row>
    <row r="38" spans="1:21" x14ac:dyDescent="0.25">
      <c r="A38" s="1" t="s">
        <v>3</v>
      </c>
      <c r="B38" s="2" t="s">
        <v>4</v>
      </c>
      <c r="C38" s="2">
        <v>2</v>
      </c>
      <c r="D38" s="2" t="s">
        <v>5</v>
      </c>
      <c r="E38" s="3">
        <v>45518.618055555555</v>
      </c>
      <c r="F38" s="2">
        <v>36.7455</v>
      </c>
      <c r="G38" s="2">
        <v>-122.0185</v>
      </c>
      <c r="H38" s="2">
        <v>12.365500000000001</v>
      </c>
      <c r="I38" s="2">
        <v>33.011600000000001</v>
      </c>
      <c r="J38" s="2">
        <v>12</v>
      </c>
      <c r="K38" s="2">
        <v>0</v>
      </c>
      <c r="L38" s="2">
        <v>-999</v>
      </c>
      <c r="M38" s="2">
        <v>2039.66</v>
      </c>
      <c r="N38" s="2">
        <v>2225.34</v>
      </c>
      <c r="O38" s="2">
        <v>7.915</v>
      </c>
      <c r="P38" s="2">
        <v>2.94</v>
      </c>
      <c r="Q38" s="2">
        <v>-999</v>
      </c>
      <c r="R38" s="2">
        <v>-999</v>
      </c>
      <c r="S38" s="2">
        <v>-999</v>
      </c>
      <c r="T38" s="9">
        <v>-999</v>
      </c>
      <c r="U38" s="10">
        <f>[1]!Table_Query_from_BOG[[#This Row],[pH]]-[1]!Table_Query_from_BOG[[#This Row],[CO2_sys_pH]]</f>
        <v>0</v>
      </c>
    </row>
    <row r="39" spans="1:21" x14ac:dyDescent="0.25">
      <c r="A39" s="4" t="s">
        <v>3</v>
      </c>
      <c r="B39" s="5" t="s">
        <v>4</v>
      </c>
      <c r="C39" s="5">
        <v>2</v>
      </c>
      <c r="D39" s="5" t="s">
        <v>5</v>
      </c>
      <c r="E39" s="3">
        <v>45519.618055497682</v>
      </c>
      <c r="F39" s="5">
        <v>36.7455</v>
      </c>
      <c r="G39" s="5">
        <v>-122.0185</v>
      </c>
      <c r="H39" s="5">
        <v>12.130100000000001</v>
      </c>
      <c r="I39" s="5">
        <v>33.016199999999998</v>
      </c>
      <c r="J39" s="5">
        <v>11</v>
      </c>
      <c r="K39" s="5">
        <v>5</v>
      </c>
      <c r="L39" s="2">
        <v>-999</v>
      </c>
      <c r="M39" s="5">
        <v>2041.91</v>
      </c>
      <c r="N39" s="5">
        <v>2226.0700000000002</v>
      </c>
      <c r="O39" s="5">
        <v>7.9109999999999996</v>
      </c>
      <c r="P39" s="5">
        <v>7.3239999999999998</v>
      </c>
      <c r="Q39" s="2">
        <v>-999</v>
      </c>
      <c r="R39" s="2">
        <v>-999</v>
      </c>
      <c r="S39" s="2">
        <v>-999</v>
      </c>
      <c r="T39" s="9">
        <v>-999</v>
      </c>
      <c r="U39" s="11">
        <f>[1]!Table_Query_from_BOG[[#This Row],[pH]]-[1]!Table_Query_from_BOG[[#This Row],[CO2_sys_pH]]</f>
        <v>0</v>
      </c>
    </row>
    <row r="40" spans="1:21" x14ac:dyDescent="0.25">
      <c r="A40" s="1" t="s">
        <v>3</v>
      </c>
      <c r="B40" s="2" t="s">
        <v>4</v>
      </c>
      <c r="C40" s="2">
        <v>2</v>
      </c>
      <c r="D40" s="2" t="s">
        <v>5</v>
      </c>
      <c r="E40" s="3">
        <v>45520.618055497682</v>
      </c>
      <c r="F40" s="2">
        <v>36.7455</v>
      </c>
      <c r="G40" s="2">
        <v>-122.0185</v>
      </c>
      <c r="H40" s="2">
        <v>12.116099999999999</v>
      </c>
      <c r="I40" s="2">
        <v>33.016800000000003</v>
      </c>
      <c r="J40" s="2">
        <v>10</v>
      </c>
      <c r="K40" s="2">
        <v>10</v>
      </c>
      <c r="L40" s="2">
        <v>-999</v>
      </c>
      <c r="M40" s="2">
        <v>2046.33</v>
      </c>
      <c r="N40" s="2">
        <v>2227.79</v>
      </c>
      <c r="O40" s="2">
        <v>7.9009999999999998</v>
      </c>
      <c r="P40" s="2">
        <v>10.561999999999999</v>
      </c>
      <c r="Q40" s="2">
        <v>-999</v>
      </c>
      <c r="R40" s="2">
        <v>-999</v>
      </c>
      <c r="S40" s="2">
        <v>-999</v>
      </c>
      <c r="T40" s="9">
        <v>-999</v>
      </c>
      <c r="U40" s="10">
        <f>[1]!Table_Query_from_BOG[[#This Row],[pH]]-[1]!Table_Query_from_BOG[[#This Row],[CO2_sys_pH]]</f>
        <v>0</v>
      </c>
    </row>
    <row r="41" spans="1:21" x14ac:dyDescent="0.25">
      <c r="A41" s="4" t="s">
        <v>3</v>
      </c>
      <c r="B41" s="5" t="s">
        <v>4</v>
      </c>
      <c r="C41" s="5">
        <v>2</v>
      </c>
      <c r="D41" s="5" t="s">
        <v>5</v>
      </c>
      <c r="E41" s="3">
        <v>45521.618055497682</v>
      </c>
      <c r="F41" s="5">
        <v>36.7455</v>
      </c>
      <c r="G41" s="5">
        <v>-122.0185</v>
      </c>
      <c r="H41" s="5">
        <v>11.3704</v>
      </c>
      <c r="I41" s="5">
        <v>33.0197</v>
      </c>
      <c r="J41" s="5">
        <v>9</v>
      </c>
      <c r="K41" s="5">
        <v>20</v>
      </c>
      <c r="L41" s="2">
        <v>-999</v>
      </c>
      <c r="M41" s="5">
        <v>2091.77</v>
      </c>
      <c r="N41" s="5">
        <v>2217.5500000000002</v>
      </c>
      <c r="O41" s="5">
        <v>7.7720000000000002</v>
      </c>
      <c r="P41" s="5">
        <v>20.686</v>
      </c>
      <c r="Q41" s="2">
        <v>-999</v>
      </c>
      <c r="R41" s="2">
        <v>-999</v>
      </c>
      <c r="S41" s="2">
        <v>-999</v>
      </c>
      <c r="T41" s="9">
        <v>-999</v>
      </c>
      <c r="U41" s="11">
        <f>[1]!Table_Query_from_BOG[[#This Row],[pH]]-[1]!Table_Query_from_BOG[[#This Row],[CO2_sys_pH]]</f>
        <v>0</v>
      </c>
    </row>
    <row r="42" spans="1:21" x14ac:dyDescent="0.25">
      <c r="A42" s="1" t="s">
        <v>3</v>
      </c>
      <c r="B42" s="2" t="s">
        <v>4</v>
      </c>
      <c r="C42" s="2">
        <v>2</v>
      </c>
      <c r="D42" s="2" t="s">
        <v>5</v>
      </c>
      <c r="E42" s="3">
        <v>45522.618055497682</v>
      </c>
      <c r="F42" s="2">
        <v>36.7455</v>
      </c>
      <c r="G42" s="2">
        <v>-122.0185</v>
      </c>
      <c r="H42" s="2">
        <v>10.669499999999999</v>
      </c>
      <c r="I42" s="2">
        <v>33.377299999999998</v>
      </c>
      <c r="J42" s="2">
        <v>8</v>
      </c>
      <c r="K42" s="2">
        <v>30</v>
      </c>
      <c r="L42" s="2">
        <v>-999</v>
      </c>
      <c r="M42" s="2">
        <v>2141.66</v>
      </c>
      <c r="N42" s="2">
        <v>2221.52</v>
      </c>
      <c r="O42" s="2">
        <v>7.6449999999999996</v>
      </c>
      <c r="P42" s="2">
        <v>31.474</v>
      </c>
      <c r="Q42" s="2">
        <v>-999</v>
      </c>
      <c r="R42" s="2">
        <v>-999</v>
      </c>
      <c r="S42" s="2">
        <v>-999</v>
      </c>
      <c r="T42" s="9">
        <v>-999</v>
      </c>
      <c r="U42" s="10">
        <f>[1]!Table_Query_from_BOG[[#This Row],[pH]]-[1]!Table_Query_from_BOG[[#This Row],[CO2_sys_pH]]</f>
        <v>0</v>
      </c>
    </row>
    <row r="43" spans="1:21" x14ac:dyDescent="0.25">
      <c r="A43" s="4" t="s">
        <v>3</v>
      </c>
      <c r="B43" s="5" t="s">
        <v>4</v>
      </c>
      <c r="C43" s="5">
        <v>2</v>
      </c>
      <c r="D43" s="5" t="s">
        <v>5</v>
      </c>
      <c r="E43" s="3">
        <v>45523.618055497682</v>
      </c>
      <c r="F43" s="5">
        <v>36.7455</v>
      </c>
      <c r="G43" s="5">
        <v>-122.0185</v>
      </c>
      <c r="H43" s="5">
        <v>10.1516</v>
      </c>
      <c r="I43" s="5">
        <v>33.573999999999998</v>
      </c>
      <c r="J43" s="5">
        <v>7</v>
      </c>
      <c r="K43" s="5">
        <v>40</v>
      </c>
      <c r="L43" s="5">
        <v>139.98599999999999</v>
      </c>
      <c r="M43" s="5">
        <v>2162.7399999999998</v>
      </c>
      <c r="N43" s="5">
        <v>2290.21</v>
      </c>
      <c r="O43" s="5">
        <v>7.5990000000000002</v>
      </c>
      <c r="P43" s="5">
        <v>40.875</v>
      </c>
      <c r="Q43" s="2">
        <v>-999</v>
      </c>
      <c r="R43" s="2">
        <v>-999</v>
      </c>
      <c r="S43" s="2">
        <v>-999</v>
      </c>
      <c r="T43" s="9">
        <v>-999</v>
      </c>
      <c r="U43" s="11">
        <f>[1]!Table_Query_from_BOG[[#This Row],[pH]]-[1]!Table_Query_from_BOG[[#This Row],[CO2_sys_pH]]</f>
        <v>0</v>
      </c>
    </row>
    <row r="44" spans="1:21" x14ac:dyDescent="0.25">
      <c r="A44" s="1" t="s">
        <v>3</v>
      </c>
      <c r="B44" s="2" t="s">
        <v>4</v>
      </c>
      <c r="C44" s="2">
        <v>2</v>
      </c>
      <c r="D44" s="2" t="s">
        <v>5</v>
      </c>
      <c r="E44" s="3">
        <v>45524.618055497682</v>
      </c>
      <c r="F44" s="2">
        <v>36.7455</v>
      </c>
      <c r="G44" s="2">
        <v>-122.0185</v>
      </c>
      <c r="H44" s="2">
        <v>9.6022999999999996</v>
      </c>
      <c r="I44" s="2">
        <v>33.801000000000002</v>
      </c>
      <c r="J44" s="2">
        <v>6</v>
      </c>
      <c r="K44" s="2">
        <v>60</v>
      </c>
      <c r="L44" s="2">
        <v>-999</v>
      </c>
      <c r="M44" s="2">
        <v>2192.92</v>
      </c>
      <c r="N44" s="2">
        <v>2245.5100000000002</v>
      </c>
      <c r="O44" s="2">
        <v>7.548</v>
      </c>
      <c r="P44" s="2">
        <v>61.868000000000002</v>
      </c>
      <c r="Q44" s="2">
        <v>-999</v>
      </c>
      <c r="R44" s="2">
        <v>-999</v>
      </c>
      <c r="S44" s="2">
        <v>-999</v>
      </c>
      <c r="T44" s="9">
        <v>-999</v>
      </c>
      <c r="U44" s="10">
        <f>[1]!Table_Query_from_BOG[[#This Row],[pH]]-[1]!Table_Query_from_BOG[[#This Row],[CO2_sys_pH]]</f>
        <v>0</v>
      </c>
    </row>
    <row r="45" spans="1:21" x14ac:dyDescent="0.25">
      <c r="A45" s="4" t="s">
        <v>3</v>
      </c>
      <c r="B45" s="5" t="s">
        <v>4</v>
      </c>
      <c r="C45" s="5">
        <v>2</v>
      </c>
      <c r="D45" s="5" t="s">
        <v>5</v>
      </c>
      <c r="E45" s="3">
        <v>45525.618055497682</v>
      </c>
      <c r="F45" s="5">
        <v>36.7455</v>
      </c>
      <c r="G45" s="5">
        <v>-122.0185</v>
      </c>
      <c r="H45" s="5">
        <v>9.4359000000000002</v>
      </c>
      <c r="I45" s="5">
        <v>33.848599999999998</v>
      </c>
      <c r="J45" s="5">
        <v>5</v>
      </c>
      <c r="K45" s="5">
        <v>80</v>
      </c>
      <c r="L45" s="5">
        <v>108.95099999999999</v>
      </c>
      <c r="M45" s="5">
        <v>2199.98</v>
      </c>
      <c r="N45" s="5">
        <v>2250.6</v>
      </c>
      <c r="O45" s="5">
        <v>7.5339999999999998</v>
      </c>
      <c r="P45" s="5">
        <v>81.414000000000001</v>
      </c>
      <c r="Q45" s="2">
        <v>-999</v>
      </c>
      <c r="R45" s="2">
        <v>-999</v>
      </c>
      <c r="S45" s="2">
        <v>-999</v>
      </c>
      <c r="T45" s="9">
        <v>-999</v>
      </c>
      <c r="U45" s="11">
        <f>[1]!Table_Query_from_BOG[[#This Row],[pH]]-[1]!Table_Query_from_BOG[[#This Row],[CO2_sys_pH]]</f>
        <v>0</v>
      </c>
    </row>
    <row r="46" spans="1:21" x14ac:dyDescent="0.25">
      <c r="A46" s="1" t="s">
        <v>3</v>
      </c>
      <c r="B46" s="2" t="s">
        <v>4</v>
      </c>
      <c r="C46" s="2">
        <v>2</v>
      </c>
      <c r="D46" s="2" t="s">
        <v>5</v>
      </c>
      <c r="E46" s="3">
        <v>45526.618055497682</v>
      </c>
      <c r="F46" s="2">
        <v>36.7455</v>
      </c>
      <c r="G46" s="2">
        <v>-122.0185</v>
      </c>
      <c r="H46" s="2">
        <v>9.2175999999999991</v>
      </c>
      <c r="I46" s="2">
        <v>33.9056</v>
      </c>
      <c r="J46" s="2">
        <v>4</v>
      </c>
      <c r="K46" s="2">
        <v>100</v>
      </c>
      <c r="L46" s="2">
        <v>100.465</v>
      </c>
      <c r="M46" s="2">
        <v>2209.19</v>
      </c>
      <c r="N46" s="2">
        <v>2254.4</v>
      </c>
      <c r="O46" s="2">
        <v>7.516</v>
      </c>
      <c r="P46" s="2">
        <v>101.443</v>
      </c>
      <c r="Q46" s="2">
        <v>-999</v>
      </c>
      <c r="R46" s="2">
        <v>-999</v>
      </c>
      <c r="S46" s="2">
        <v>-999</v>
      </c>
      <c r="T46" s="9">
        <v>-999</v>
      </c>
      <c r="U46" s="10">
        <f>[1]!Table_Query_from_BOG[[#This Row],[pH]]-[1]!Table_Query_from_BOG[[#This Row],[CO2_sys_pH]]</f>
        <v>0</v>
      </c>
    </row>
    <row r="47" spans="1:21" x14ac:dyDescent="0.25">
      <c r="A47" s="4" t="s">
        <v>3</v>
      </c>
      <c r="B47" s="5" t="s">
        <v>4</v>
      </c>
      <c r="C47" s="5">
        <v>2</v>
      </c>
      <c r="D47" s="5" t="s">
        <v>5</v>
      </c>
      <c r="E47" s="3">
        <v>45527.618055497682</v>
      </c>
      <c r="F47" s="5">
        <v>36.7455</v>
      </c>
      <c r="G47" s="5">
        <v>-122.0185</v>
      </c>
      <c r="H47" s="5">
        <v>8.9138000000000002</v>
      </c>
      <c r="I47" s="5">
        <v>33.989400000000003</v>
      </c>
      <c r="J47" s="5">
        <v>3</v>
      </c>
      <c r="K47" s="5">
        <v>150</v>
      </c>
      <c r="L47" s="5">
        <v>93.244</v>
      </c>
      <c r="M47" s="5">
        <v>2217.92</v>
      </c>
      <c r="N47" s="5">
        <v>2257.7399999999998</v>
      </c>
      <c r="O47" s="5">
        <v>7.508</v>
      </c>
      <c r="P47" s="5">
        <v>152.08699999999999</v>
      </c>
      <c r="Q47" s="2">
        <v>-999</v>
      </c>
      <c r="R47" s="2">
        <v>-999</v>
      </c>
      <c r="S47" s="2">
        <v>-999</v>
      </c>
      <c r="T47" s="9">
        <v>-999</v>
      </c>
      <c r="U47" s="11">
        <f>[1]!Table_Query_from_BOG[[#This Row],[pH]]-[1]!Table_Query_from_BOG[[#This Row],[CO2_sys_pH]]</f>
        <v>0</v>
      </c>
    </row>
    <row r="48" spans="1:21" x14ac:dyDescent="0.25">
      <c r="A48" s="1" t="s">
        <v>3</v>
      </c>
      <c r="B48" s="2" t="s">
        <v>4</v>
      </c>
      <c r="C48" s="2">
        <v>2</v>
      </c>
      <c r="D48" s="2" t="s">
        <v>5</v>
      </c>
      <c r="E48" s="3">
        <v>45528.618055497682</v>
      </c>
      <c r="F48" s="2">
        <v>36.7455</v>
      </c>
      <c r="G48" s="2">
        <v>-122.0185</v>
      </c>
      <c r="H48" s="2">
        <v>8.3927999999999994</v>
      </c>
      <c r="I48" s="2">
        <v>34.051600000000001</v>
      </c>
      <c r="J48" s="2">
        <v>2</v>
      </c>
      <c r="K48" s="2">
        <v>200</v>
      </c>
      <c r="L48" s="2">
        <v>77.45</v>
      </c>
      <c r="M48" s="2">
        <v>2235.0100000000002</v>
      </c>
      <c r="N48" s="2">
        <v>2267.52</v>
      </c>
      <c r="O48" s="2">
        <v>7.4770000000000003</v>
      </c>
      <c r="P48" s="2">
        <v>202.52699999999999</v>
      </c>
      <c r="Q48" s="2">
        <v>-999</v>
      </c>
      <c r="R48" s="2">
        <v>-999</v>
      </c>
      <c r="S48" s="2">
        <v>-999</v>
      </c>
      <c r="T48" s="9">
        <v>-999</v>
      </c>
      <c r="U48" s="10">
        <f>[1]!Table_Query_from_BOG[[#This Row],[pH]]-[1]!Table_Query_from_BOG[[#This Row],[CO2_sys_pH]]</f>
        <v>0</v>
      </c>
    </row>
    <row r="49" spans="1:21" x14ac:dyDescent="0.25">
      <c r="A49" s="4" t="s">
        <v>3</v>
      </c>
      <c r="B49" s="5" t="s">
        <v>4</v>
      </c>
      <c r="C49" s="5">
        <v>2</v>
      </c>
      <c r="D49" s="5" t="s">
        <v>5</v>
      </c>
      <c r="E49" s="3">
        <v>45529.618055497682</v>
      </c>
      <c r="F49" s="5">
        <v>36.7455</v>
      </c>
      <c r="G49" s="5">
        <v>-122.0185</v>
      </c>
      <c r="H49" s="5">
        <v>5.9977999999999998</v>
      </c>
      <c r="I49" s="5">
        <v>34.222299999999997</v>
      </c>
      <c r="J49" s="5">
        <v>1</v>
      </c>
      <c r="K49" s="5">
        <v>500</v>
      </c>
      <c r="L49" s="5">
        <v>26.681000000000001</v>
      </c>
      <c r="M49" s="5">
        <v>2310.77</v>
      </c>
      <c r="N49" s="5">
        <v>2308.3200000000002</v>
      </c>
      <c r="O49" s="5">
        <v>7.3810000000000002</v>
      </c>
      <c r="P49" s="5">
        <v>504.89499999999998</v>
      </c>
      <c r="Q49" s="2">
        <v>-999</v>
      </c>
      <c r="R49" s="2">
        <v>-999</v>
      </c>
      <c r="S49" s="2">
        <v>-999</v>
      </c>
      <c r="T49" s="9">
        <v>-999</v>
      </c>
      <c r="U49" s="11">
        <f>[1]!Table_Query_from_BOG[[#This Row],[pH]]-[1]!Table_Query_from_BOG[[#This Row],[CO2_sys_pH]]</f>
        <v>0</v>
      </c>
    </row>
    <row r="50" spans="1:21" x14ac:dyDescent="0.25">
      <c r="A50" s="1" t="s">
        <v>3</v>
      </c>
      <c r="B50" s="2" t="s">
        <v>4</v>
      </c>
      <c r="C50" s="2">
        <v>3</v>
      </c>
      <c r="D50" s="2" t="s">
        <v>6</v>
      </c>
      <c r="E50" s="3">
        <v>45530.618055497682</v>
      </c>
      <c r="F50" s="2">
        <v>36.695799999999998</v>
      </c>
      <c r="G50" s="2">
        <v>-122.3762</v>
      </c>
      <c r="H50" s="2">
        <v>13.088100000000001</v>
      </c>
      <c r="I50" s="2">
        <v>32.416499999999999</v>
      </c>
      <c r="J50" s="2">
        <v>12</v>
      </c>
      <c r="K50" s="2">
        <v>0</v>
      </c>
      <c r="L50" s="2">
        <v>-999</v>
      </c>
      <c r="M50" s="2">
        <v>1989.99</v>
      </c>
      <c r="N50" s="2">
        <v>2186.0300000000002</v>
      </c>
      <c r="O50" s="2">
        <v>7.9589999999999996</v>
      </c>
      <c r="P50" s="2">
        <v>3.048</v>
      </c>
      <c r="Q50" s="2">
        <v>-999</v>
      </c>
      <c r="R50" s="2">
        <v>-999</v>
      </c>
      <c r="S50" s="2">
        <v>-999</v>
      </c>
      <c r="T50" s="9">
        <v>-999</v>
      </c>
      <c r="U50" s="10">
        <f>[1]!Table_Query_from_BOG[[#This Row],[pH]]-[1]!Table_Query_from_BOG[[#This Row],[CO2_sys_pH]]</f>
        <v>0</v>
      </c>
    </row>
    <row r="51" spans="1:21" x14ac:dyDescent="0.25">
      <c r="A51" s="4" t="s">
        <v>3</v>
      </c>
      <c r="B51" s="5" t="s">
        <v>4</v>
      </c>
      <c r="C51" s="5">
        <v>3</v>
      </c>
      <c r="D51" s="5" t="s">
        <v>6</v>
      </c>
      <c r="E51" s="3">
        <v>45531.618055497682</v>
      </c>
      <c r="F51" s="5">
        <v>36.695799999999998</v>
      </c>
      <c r="G51" s="5">
        <v>-122.3762</v>
      </c>
      <c r="H51" s="5">
        <v>12.8527</v>
      </c>
      <c r="I51" s="5">
        <v>32.418199999999999</v>
      </c>
      <c r="J51" s="5">
        <v>11</v>
      </c>
      <c r="K51" s="5">
        <v>5</v>
      </c>
      <c r="L51" s="5">
        <v>-999</v>
      </c>
      <c r="M51" s="5">
        <v>1987.9</v>
      </c>
      <c r="N51" s="5">
        <v>2182.94</v>
      </c>
      <c r="O51" s="5">
        <v>7.9580000000000002</v>
      </c>
      <c r="P51" s="5">
        <v>5.5149999999999997</v>
      </c>
      <c r="Q51" s="2">
        <v>-999</v>
      </c>
      <c r="R51" s="2">
        <v>-999</v>
      </c>
      <c r="S51" s="2">
        <v>-999</v>
      </c>
      <c r="T51" s="9">
        <v>-999</v>
      </c>
      <c r="U51" s="11">
        <f>[1]!Table_Query_from_BOG[[#This Row],[pH]]-[1]!Table_Query_from_BOG[[#This Row],[CO2_sys_pH]]</f>
        <v>0</v>
      </c>
    </row>
    <row r="52" spans="1:21" x14ac:dyDescent="0.25">
      <c r="A52" s="1" t="s">
        <v>3</v>
      </c>
      <c r="B52" s="2" t="s">
        <v>4</v>
      </c>
      <c r="C52" s="2">
        <v>3</v>
      </c>
      <c r="D52" s="2" t="s">
        <v>6</v>
      </c>
      <c r="E52" s="3">
        <v>45532.618055497682</v>
      </c>
      <c r="F52" s="2">
        <v>36.695799999999998</v>
      </c>
      <c r="G52" s="2">
        <v>-122.3762</v>
      </c>
      <c r="H52" s="2">
        <v>12.824299999999999</v>
      </c>
      <c r="I52" s="2">
        <v>32.417900000000003</v>
      </c>
      <c r="J52" s="2">
        <v>10</v>
      </c>
      <c r="K52" s="2">
        <v>10</v>
      </c>
      <c r="L52" s="2">
        <v>-999</v>
      </c>
      <c r="M52" s="2">
        <v>1984.78</v>
      </c>
      <c r="N52" s="2">
        <v>2210.2600000000002</v>
      </c>
      <c r="O52" s="2">
        <v>7.9630000000000001</v>
      </c>
      <c r="P52" s="2">
        <v>10.039999999999999</v>
      </c>
      <c r="Q52" s="2">
        <v>-999</v>
      </c>
      <c r="R52" s="2">
        <v>-999</v>
      </c>
      <c r="S52" s="2">
        <v>-999</v>
      </c>
      <c r="T52" s="9">
        <v>-999</v>
      </c>
      <c r="U52" s="10">
        <f>[1]!Table_Query_from_BOG[[#This Row],[pH]]-[1]!Table_Query_from_BOG[[#This Row],[CO2_sys_pH]]</f>
        <v>0</v>
      </c>
    </row>
    <row r="53" spans="1:21" x14ac:dyDescent="0.25">
      <c r="A53" s="4" t="s">
        <v>3</v>
      </c>
      <c r="B53" s="5" t="s">
        <v>4</v>
      </c>
      <c r="C53" s="5">
        <v>3</v>
      </c>
      <c r="D53" s="5" t="s">
        <v>6</v>
      </c>
      <c r="E53" s="3">
        <v>45533.618055497682</v>
      </c>
      <c r="F53" s="5">
        <v>36.695799999999998</v>
      </c>
      <c r="G53" s="5">
        <v>-122.3762</v>
      </c>
      <c r="H53" s="5">
        <v>12.4129</v>
      </c>
      <c r="I53" s="5">
        <v>32.497900000000001</v>
      </c>
      <c r="J53" s="5">
        <v>9</v>
      </c>
      <c r="K53" s="5">
        <v>20</v>
      </c>
      <c r="L53" s="5">
        <v>-999</v>
      </c>
      <c r="M53" s="5">
        <v>1993.91</v>
      </c>
      <c r="N53" s="5">
        <v>2189.75</v>
      </c>
      <c r="O53" s="5">
        <v>7.9509999999999996</v>
      </c>
      <c r="P53" s="5">
        <v>20.242999999999999</v>
      </c>
      <c r="Q53" s="2">
        <v>-999</v>
      </c>
      <c r="R53" s="2">
        <v>-999</v>
      </c>
      <c r="S53" s="2">
        <v>-999</v>
      </c>
      <c r="T53" s="9">
        <v>-999</v>
      </c>
      <c r="U53" s="11">
        <f>[1]!Table_Query_from_BOG[[#This Row],[pH]]-[1]!Table_Query_from_BOG[[#This Row],[CO2_sys_pH]]</f>
        <v>0</v>
      </c>
    </row>
    <row r="54" spans="1:21" x14ac:dyDescent="0.25">
      <c r="A54" s="1" t="s">
        <v>3</v>
      </c>
      <c r="B54" s="2" t="s">
        <v>4</v>
      </c>
      <c r="C54" s="2">
        <v>3</v>
      </c>
      <c r="D54" s="2" t="s">
        <v>6</v>
      </c>
      <c r="E54" s="3">
        <v>45534.618055497682</v>
      </c>
      <c r="F54" s="2">
        <v>36.695799999999998</v>
      </c>
      <c r="G54" s="2">
        <v>-122.3762</v>
      </c>
      <c r="H54" s="2">
        <v>11.8368</v>
      </c>
      <c r="I54" s="2">
        <v>32.615099999999998</v>
      </c>
      <c r="J54" s="2">
        <v>8</v>
      </c>
      <c r="K54" s="2">
        <v>30</v>
      </c>
      <c r="L54" s="2">
        <v>-999</v>
      </c>
      <c r="M54" s="2">
        <v>2024.84</v>
      </c>
      <c r="N54" s="2">
        <v>2195.7600000000002</v>
      </c>
      <c r="O54" s="2">
        <v>7.883</v>
      </c>
      <c r="P54" s="2">
        <v>30.701000000000001</v>
      </c>
      <c r="Q54" s="2">
        <v>-999</v>
      </c>
      <c r="R54" s="2">
        <v>-999</v>
      </c>
      <c r="S54" s="2">
        <v>-999</v>
      </c>
      <c r="T54" s="9">
        <v>-999</v>
      </c>
      <c r="U54" s="10">
        <f>[1]!Table_Query_from_BOG[[#This Row],[pH]]-[1]!Table_Query_from_BOG[[#This Row],[CO2_sys_pH]]</f>
        <v>0</v>
      </c>
    </row>
    <row r="55" spans="1:21" x14ac:dyDescent="0.25">
      <c r="A55" s="4" t="s">
        <v>3</v>
      </c>
      <c r="B55" s="5" t="s">
        <v>4</v>
      </c>
      <c r="C55" s="5">
        <v>3</v>
      </c>
      <c r="D55" s="5" t="s">
        <v>6</v>
      </c>
      <c r="E55" s="3">
        <v>45535.618055497682</v>
      </c>
      <c r="F55" s="5">
        <v>36.695799999999998</v>
      </c>
      <c r="G55" s="5">
        <v>-122.3762</v>
      </c>
      <c r="H55" s="5">
        <v>10.9842</v>
      </c>
      <c r="I55" s="5">
        <v>32.914099999999998</v>
      </c>
      <c r="J55" s="5">
        <v>7</v>
      </c>
      <c r="K55" s="5">
        <v>40</v>
      </c>
      <c r="L55" s="5">
        <v>215.577</v>
      </c>
      <c r="M55" s="5">
        <v>2067.04</v>
      </c>
      <c r="N55" s="5">
        <v>2201.13</v>
      </c>
      <c r="O55" s="5">
        <v>7.7850000000000001</v>
      </c>
      <c r="P55" s="5">
        <v>40.697000000000003</v>
      </c>
      <c r="Q55" s="2">
        <v>-999</v>
      </c>
      <c r="R55" s="2">
        <v>-999</v>
      </c>
      <c r="S55" s="2">
        <v>-999</v>
      </c>
      <c r="T55" s="9">
        <v>-999</v>
      </c>
      <c r="U55" s="11">
        <f>[1]!Table_Query_from_BOG[[#This Row],[pH]]-[1]!Table_Query_from_BOG[[#This Row],[CO2_sys_pH]]</f>
        <v>0</v>
      </c>
    </row>
    <row r="56" spans="1:21" x14ac:dyDescent="0.25">
      <c r="A56" s="1" t="s">
        <v>3</v>
      </c>
      <c r="B56" s="2" t="s">
        <v>4</v>
      </c>
      <c r="C56" s="2">
        <v>3</v>
      </c>
      <c r="D56" s="2" t="s">
        <v>6</v>
      </c>
      <c r="E56" s="3">
        <v>45536.618055497682</v>
      </c>
      <c r="F56" s="2">
        <v>36.695799999999998</v>
      </c>
      <c r="G56" s="2">
        <v>-122.3762</v>
      </c>
      <c r="H56" s="2">
        <v>10.358700000000001</v>
      </c>
      <c r="I56" s="2">
        <v>33.308100000000003</v>
      </c>
      <c r="J56" s="2">
        <v>6</v>
      </c>
      <c r="K56" s="2">
        <v>60</v>
      </c>
      <c r="L56" s="2">
        <v>-999</v>
      </c>
      <c r="M56" s="2">
        <v>2130.7800000000002</v>
      </c>
      <c r="N56" s="2">
        <v>2218.12</v>
      </c>
      <c r="O56" s="2">
        <v>7.6619999999999999</v>
      </c>
      <c r="P56" s="2">
        <v>60.066000000000003</v>
      </c>
      <c r="Q56" s="2">
        <v>-999</v>
      </c>
      <c r="R56" s="2">
        <v>-999</v>
      </c>
      <c r="S56" s="2">
        <v>-999</v>
      </c>
      <c r="T56" s="9">
        <v>-999</v>
      </c>
      <c r="U56" s="10">
        <f>[1]!Table_Query_from_BOG[[#This Row],[pH]]-[1]!Table_Query_from_BOG[[#This Row],[CO2_sys_pH]]</f>
        <v>0</v>
      </c>
    </row>
    <row r="57" spans="1:21" x14ac:dyDescent="0.25">
      <c r="A57" s="4" t="s">
        <v>3</v>
      </c>
      <c r="B57" s="5" t="s">
        <v>4</v>
      </c>
      <c r="C57" s="5">
        <v>3</v>
      </c>
      <c r="D57" s="5" t="s">
        <v>6</v>
      </c>
      <c r="E57" s="3">
        <v>45537.618055497682</v>
      </c>
      <c r="F57" s="5">
        <v>36.695799999999998</v>
      </c>
      <c r="G57" s="5">
        <v>-122.3762</v>
      </c>
      <c r="H57" s="5">
        <v>9.9817</v>
      </c>
      <c r="I57" s="5">
        <v>33.6265</v>
      </c>
      <c r="J57" s="5">
        <v>5</v>
      </c>
      <c r="K57" s="5">
        <v>80</v>
      </c>
      <c r="L57" s="5">
        <v>136.273</v>
      </c>
      <c r="M57" s="5">
        <v>2170.6</v>
      </c>
      <c r="N57" s="5">
        <v>2234.79</v>
      </c>
      <c r="O57" s="5">
        <v>7.5880000000000001</v>
      </c>
      <c r="P57" s="5">
        <v>81.003</v>
      </c>
      <c r="Q57" s="2">
        <v>-999</v>
      </c>
      <c r="R57" s="2">
        <v>-999</v>
      </c>
      <c r="S57" s="2">
        <v>-999</v>
      </c>
      <c r="T57" s="9">
        <v>-999</v>
      </c>
      <c r="U57" s="11">
        <f>[1]!Table_Query_from_BOG[[#This Row],[pH]]-[1]!Table_Query_from_BOG[[#This Row],[CO2_sys_pH]]</f>
        <v>0</v>
      </c>
    </row>
    <row r="58" spans="1:21" x14ac:dyDescent="0.25">
      <c r="A58" s="1" t="s">
        <v>3</v>
      </c>
      <c r="B58" s="2" t="s">
        <v>4</v>
      </c>
      <c r="C58" s="2">
        <v>3</v>
      </c>
      <c r="D58" s="2" t="s">
        <v>6</v>
      </c>
      <c r="E58" s="3">
        <v>45538.618055497682</v>
      </c>
      <c r="F58" s="2">
        <v>36.695799999999998</v>
      </c>
      <c r="G58" s="2">
        <v>-122.3762</v>
      </c>
      <c r="H58" s="2">
        <v>9.5074000000000005</v>
      </c>
      <c r="I58" s="2">
        <v>33.758200000000002</v>
      </c>
      <c r="J58" s="2">
        <v>4</v>
      </c>
      <c r="K58" s="2">
        <v>100</v>
      </c>
      <c r="L58" s="2">
        <v>119.973</v>
      </c>
      <c r="M58" s="2">
        <v>2189.87</v>
      </c>
      <c r="N58" s="2">
        <v>2242.0300000000002</v>
      </c>
      <c r="O58" s="2">
        <v>7.5449999999999999</v>
      </c>
      <c r="P58" s="2">
        <v>100.93899999999999</v>
      </c>
      <c r="Q58" s="2">
        <v>-999</v>
      </c>
      <c r="R58" s="2">
        <v>-999</v>
      </c>
      <c r="S58" s="2">
        <v>-999</v>
      </c>
      <c r="T58" s="9">
        <v>-999</v>
      </c>
      <c r="U58" s="10">
        <f>[1]!Table_Query_from_BOG[[#This Row],[pH]]-[1]!Table_Query_from_BOG[[#This Row],[CO2_sys_pH]]</f>
        <v>0</v>
      </c>
    </row>
    <row r="59" spans="1:21" x14ac:dyDescent="0.25">
      <c r="A59" s="4" t="s">
        <v>3</v>
      </c>
      <c r="B59" s="5" t="s">
        <v>4</v>
      </c>
      <c r="C59" s="5">
        <v>3</v>
      </c>
      <c r="D59" s="5" t="s">
        <v>6</v>
      </c>
      <c r="E59" s="3">
        <v>45539.618055497682</v>
      </c>
      <c r="F59" s="5">
        <v>36.695799999999998</v>
      </c>
      <c r="G59" s="5">
        <v>-122.3762</v>
      </c>
      <c r="H59" s="5">
        <v>8.7469000000000001</v>
      </c>
      <c r="I59" s="5">
        <v>33.987000000000002</v>
      </c>
      <c r="J59" s="5">
        <v>3</v>
      </c>
      <c r="K59" s="5">
        <v>150</v>
      </c>
      <c r="L59" s="5">
        <v>100.93899999999999</v>
      </c>
      <c r="M59" s="5">
        <v>2214.79</v>
      </c>
      <c r="N59" s="5">
        <v>2264.9899999999998</v>
      </c>
      <c r="O59" s="5">
        <v>7.6420000000000003</v>
      </c>
      <c r="P59" s="5">
        <v>150.36600000000001</v>
      </c>
      <c r="Q59" s="2">
        <v>-999</v>
      </c>
      <c r="R59" s="2">
        <v>-999</v>
      </c>
      <c r="S59" s="2">
        <v>-999</v>
      </c>
      <c r="T59" s="9">
        <v>-999</v>
      </c>
      <c r="U59" s="11">
        <f>[1]!Table_Query_from_BOG[[#This Row],[pH]]-[1]!Table_Query_from_BOG[[#This Row],[CO2_sys_pH]]</f>
        <v>0</v>
      </c>
    </row>
    <row r="60" spans="1:21" x14ac:dyDescent="0.25">
      <c r="A60" s="1" t="s">
        <v>3</v>
      </c>
      <c r="B60" s="2" t="s">
        <v>4</v>
      </c>
      <c r="C60" s="2">
        <v>3</v>
      </c>
      <c r="D60" s="2" t="s">
        <v>6</v>
      </c>
      <c r="E60" s="3">
        <v>45540.618055497682</v>
      </c>
      <c r="F60" s="2">
        <v>36.695799999999998</v>
      </c>
      <c r="G60" s="2">
        <v>-122.3762</v>
      </c>
      <c r="H60" s="2">
        <v>7.9871999999999996</v>
      </c>
      <c r="I60" s="2">
        <v>34.021999999999998</v>
      </c>
      <c r="J60" s="2">
        <v>2</v>
      </c>
      <c r="K60" s="2">
        <v>200</v>
      </c>
      <c r="L60" s="2">
        <v>88.162999999999997</v>
      </c>
      <c r="M60" s="2">
        <v>2232.09</v>
      </c>
      <c r="N60" s="2">
        <v>2267.41</v>
      </c>
      <c r="O60" s="2">
        <v>7.4889999999999999</v>
      </c>
      <c r="P60" s="2">
        <v>201.643</v>
      </c>
      <c r="Q60" s="2">
        <v>-999</v>
      </c>
      <c r="R60" s="2">
        <v>-999</v>
      </c>
      <c r="S60" s="2">
        <v>-999</v>
      </c>
      <c r="T60" s="9">
        <v>-999</v>
      </c>
      <c r="U60" s="10">
        <f>[1]!Table_Query_from_BOG[[#This Row],[pH]]-[1]!Table_Query_from_BOG[[#This Row],[CO2_sys_pH]]</f>
        <v>0</v>
      </c>
    </row>
    <row r="61" spans="1:21" x14ac:dyDescent="0.25">
      <c r="A61" s="4" t="s">
        <v>3</v>
      </c>
      <c r="B61" s="5" t="s">
        <v>4</v>
      </c>
      <c r="C61" s="5">
        <v>3</v>
      </c>
      <c r="D61" s="5" t="s">
        <v>6</v>
      </c>
      <c r="E61" s="3">
        <v>45541.618055497682</v>
      </c>
      <c r="F61" s="5">
        <v>36.695799999999998</v>
      </c>
      <c r="G61" s="5">
        <v>-122.3762</v>
      </c>
      <c r="H61" s="5">
        <v>5.5453999999999999</v>
      </c>
      <c r="I61" s="5">
        <v>34.177599999999998</v>
      </c>
      <c r="J61" s="5">
        <v>1</v>
      </c>
      <c r="K61" s="5">
        <v>500</v>
      </c>
      <c r="L61" s="5">
        <v>23.273</v>
      </c>
      <c r="M61" s="5">
        <v>2314.48</v>
      </c>
      <c r="N61" s="5">
        <v>2303.21</v>
      </c>
      <c r="O61" s="5">
        <v>7.3659999999999997</v>
      </c>
      <c r="P61" s="5">
        <v>503.858</v>
      </c>
      <c r="Q61" s="2">
        <v>-999</v>
      </c>
      <c r="R61" s="2">
        <v>-999</v>
      </c>
      <c r="S61" s="2">
        <v>-999</v>
      </c>
      <c r="T61" s="9">
        <v>-999</v>
      </c>
      <c r="U61" s="11">
        <f>[1]!Table_Query_from_BOG[[#This Row],[pH]]-[1]!Table_Query_from_BOG[[#This Row],[CO2_sys_pH]]</f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Werb</dc:creator>
  <cp:lastModifiedBy>Benjamin Werb</cp:lastModifiedBy>
  <dcterms:created xsi:type="dcterms:W3CDTF">2024-08-20T19:10:15Z</dcterms:created>
  <dcterms:modified xsi:type="dcterms:W3CDTF">2024-08-20T22:03:59Z</dcterms:modified>
</cp:coreProperties>
</file>