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901805_Coastal_Biogeochemical_Sensing\mFET\"/>
    </mc:Choice>
  </mc:AlternateContent>
  <xr:revisionPtr revIDLastSave="0" documentId="13_ncr:1_{4DB44496-2585-435C-AB82-9F6522C27156}" xr6:coauthVersionLast="36" xr6:coauthVersionMax="36" xr10:uidLastSave="{00000000-0000-0000-0000-000000000000}"/>
  <bookViews>
    <workbookView xWindow="0" yWindow="0" windowWidth="28800" windowHeight="14025" xr2:uid="{D4EE4FA7-7D34-438B-B272-E02ED509E7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1" i="1"/>
  <c r="B11" i="1"/>
</calcChain>
</file>

<file path=xl/sharedStrings.xml><?xml version="1.0" encoding="utf-8"?>
<sst xmlns="http://schemas.openxmlformats.org/spreadsheetml/2006/main" count="37" uniqueCount="30">
  <si>
    <t>mFET cost estimate</t>
  </si>
  <si>
    <t>Name</t>
  </si>
  <si>
    <t>Price</t>
  </si>
  <si>
    <t>Notes</t>
  </si>
  <si>
    <t>Durafet II</t>
  </si>
  <si>
    <t>rough price</t>
  </si>
  <si>
    <t>Durafet to cable adapter</t>
  </si>
  <si>
    <t>Housing</t>
  </si>
  <si>
    <t>Qty = 15</t>
  </si>
  <si>
    <t>Bottom Cap</t>
  </si>
  <si>
    <t>Deployment cap</t>
  </si>
  <si>
    <t>Chasis blocks</t>
  </si>
  <si>
    <t xml:space="preserve">Qty  = 25 mFETs </t>
  </si>
  <si>
    <t>Chasis plate AA</t>
  </si>
  <si>
    <t>Chasis Batt block</t>
  </si>
  <si>
    <t>Mounting plate Dura</t>
  </si>
  <si>
    <t>Top Cap</t>
  </si>
  <si>
    <t>Qty = 10 (probably higher now; was in 2019)</t>
  </si>
  <si>
    <t>Calib cap</t>
  </si>
  <si>
    <t>Estimated from Deployment cap</t>
  </si>
  <si>
    <t>mFET + mCAP boards</t>
  </si>
  <si>
    <t>rough estimate</t>
  </si>
  <si>
    <t>Total</t>
  </si>
  <si>
    <t>Inflation</t>
  </si>
  <si>
    <t>Tax</t>
  </si>
  <si>
    <t>Add 10% to cost as a buffer</t>
  </si>
  <si>
    <t>Total Prelim</t>
  </si>
  <si>
    <t>Screws, batteries, etc</t>
  </si>
  <si>
    <t>MCBH 8F + dummy</t>
  </si>
  <si>
    <t>Includes tax and fudge factor to account for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</si>
</sst>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1992-A1BE-4322-897D-A52CD75CCA3A}">
  <dimension ref="A1:C26"/>
  <sheetViews>
    <sheetView tabSelected="1" workbookViewId="0">
      <selection activeCell="N22" sqref="N22"/>
    </sheetView>
  </sheetViews>
  <sheetFormatPr defaultRowHeight="15" x14ac:dyDescent="0.25"/>
  <cols>
    <col min="1" max="1" width="27.42578125" customWidth="1"/>
    <col min="2" max="2" width="15.28515625" style="1" customWidth="1"/>
  </cols>
  <sheetData>
    <row r="1" spans="1:3" x14ac:dyDescent="0.25">
      <c r="A1" t="s">
        <v>0</v>
      </c>
    </row>
    <row r="5" spans="1:3" x14ac:dyDescent="0.25">
      <c r="A5" t="s">
        <v>1</v>
      </c>
      <c r="B5" s="1" t="s">
        <v>2</v>
      </c>
      <c r="C5" t="s">
        <v>3</v>
      </c>
    </row>
    <row r="6" spans="1:3" x14ac:dyDescent="0.25">
      <c r="A6" t="s">
        <v>4</v>
      </c>
      <c r="B6" s="1">
        <v>600</v>
      </c>
      <c r="C6" t="s">
        <v>5</v>
      </c>
    </row>
    <row r="7" spans="1:3" x14ac:dyDescent="0.25">
      <c r="A7" t="s">
        <v>6</v>
      </c>
      <c r="B7" s="1">
        <v>450</v>
      </c>
      <c r="C7" t="s">
        <v>5</v>
      </c>
    </row>
    <row r="8" spans="1:3" x14ac:dyDescent="0.25">
      <c r="A8" t="s">
        <v>7</v>
      </c>
      <c r="B8" s="1">
        <v>95.5</v>
      </c>
      <c r="C8" t="s">
        <v>8</v>
      </c>
    </row>
    <row r="9" spans="1:3" x14ac:dyDescent="0.25">
      <c r="A9" t="s">
        <v>9</v>
      </c>
      <c r="B9" s="1">
        <v>74</v>
      </c>
      <c r="C9" t="s">
        <v>8</v>
      </c>
    </row>
    <row r="10" spans="1:3" x14ac:dyDescent="0.25">
      <c r="A10" t="s">
        <v>10</v>
      </c>
      <c r="B10" s="1">
        <v>78</v>
      </c>
      <c r="C10" t="s">
        <v>8</v>
      </c>
    </row>
    <row r="11" spans="1:3" x14ac:dyDescent="0.25">
      <c r="A11" t="s">
        <v>11</v>
      </c>
      <c r="B11" s="1">
        <f>7.15*4</f>
        <v>28.6</v>
      </c>
      <c r="C11" t="s">
        <v>12</v>
      </c>
    </row>
    <row r="12" spans="1:3" x14ac:dyDescent="0.25">
      <c r="A12" t="s">
        <v>13</v>
      </c>
      <c r="B12" s="1">
        <v>25.5</v>
      </c>
      <c r="C12" t="s">
        <v>12</v>
      </c>
    </row>
    <row r="13" spans="1:3" x14ac:dyDescent="0.25">
      <c r="A13" t="s">
        <v>14</v>
      </c>
      <c r="B13" s="1">
        <v>35.5</v>
      </c>
      <c r="C13" t="s">
        <v>12</v>
      </c>
    </row>
    <row r="14" spans="1:3" x14ac:dyDescent="0.25">
      <c r="A14" t="s">
        <v>15</v>
      </c>
      <c r="B14" s="1">
        <v>30.5</v>
      </c>
      <c r="C14" t="s">
        <v>12</v>
      </c>
    </row>
    <row r="15" spans="1:3" x14ac:dyDescent="0.25">
      <c r="A15" t="s">
        <v>16</v>
      </c>
      <c r="B15" s="1">
        <v>46.8</v>
      </c>
      <c r="C15" t="s">
        <v>17</v>
      </c>
    </row>
    <row r="16" spans="1:3" x14ac:dyDescent="0.25">
      <c r="A16" t="s">
        <v>18</v>
      </c>
      <c r="B16" s="1">
        <v>78</v>
      </c>
      <c r="C16" t="s">
        <v>19</v>
      </c>
    </row>
    <row r="17" spans="1:3" x14ac:dyDescent="0.25">
      <c r="A17" t="s">
        <v>20</v>
      </c>
      <c r="B17" s="1">
        <v>1000</v>
      </c>
      <c r="C17" t="s">
        <v>21</v>
      </c>
    </row>
    <row r="18" spans="1:3" x14ac:dyDescent="0.25">
      <c r="A18" t="s">
        <v>28</v>
      </c>
      <c r="B18" s="1">
        <v>100</v>
      </c>
      <c r="C18" t="s">
        <v>21</v>
      </c>
    </row>
    <row r="19" spans="1:3" x14ac:dyDescent="0.25">
      <c r="A19" t="s">
        <v>27</v>
      </c>
      <c r="B19" s="1">
        <v>100</v>
      </c>
    </row>
    <row r="21" spans="1:3" x14ac:dyDescent="0.25">
      <c r="A21" t="s">
        <v>26</v>
      </c>
      <c r="B21" s="1">
        <f>SUM(B5:B19)</f>
        <v>2742.3999999999996</v>
      </c>
    </row>
    <row r="23" spans="1:3" x14ac:dyDescent="0.25">
      <c r="A23" t="s">
        <v>23</v>
      </c>
      <c r="B23" s="1">
        <v>1.1000000000000001</v>
      </c>
      <c r="C23" t="s">
        <v>25</v>
      </c>
    </row>
    <row r="24" spans="1:3" x14ac:dyDescent="0.25">
      <c r="A24" t="s">
        <v>24</v>
      </c>
      <c r="B24" s="1">
        <v>1.075</v>
      </c>
    </row>
    <row r="26" spans="1:3" x14ac:dyDescent="0.25">
      <c r="A26" t="s">
        <v>22</v>
      </c>
      <c r="B26" s="1">
        <f>B21*B23*B24</f>
        <v>3242.8879999999999</v>
      </c>
      <c r="C2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Yui</cp:lastModifiedBy>
  <dcterms:created xsi:type="dcterms:W3CDTF">2021-12-22T18:40:49Z</dcterms:created>
  <dcterms:modified xsi:type="dcterms:W3CDTF">2021-12-22T18:51:08Z</dcterms:modified>
</cp:coreProperties>
</file>