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X:\901805_Coastal_Biogeochemical_Sensing\mpHOx\Build Documentation\"/>
    </mc:Choice>
  </mc:AlternateContent>
  <xr:revisionPtr revIDLastSave="0" documentId="13_ncr:1_{BAF78435-1AB5-4F45-A0F5-947CDED24F09}" xr6:coauthVersionLast="36" xr6:coauthVersionMax="36" xr10:uidLastSave="{00000000-0000-0000-0000-000000000000}"/>
  <bookViews>
    <workbookView xWindow="0" yWindow="0" windowWidth="38400" windowHeight="17448" xr2:uid="{00000000-000D-0000-FFFF-FFFF00000000}"/>
  </bookViews>
  <sheets>
    <sheet name="WIRING" sheetId="3" r:id="rId1"/>
    <sheet name="FOR EE TECH" sheetId="5" r:id="rId2"/>
    <sheet name="ACTUAL ORDER" sheetId="2" r:id="rId3"/>
    <sheet name="SP to mpHOx wiring guid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/>
  <c r="E35" i="2"/>
  <c r="E34" i="2"/>
  <c r="E33" i="2"/>
  <c r="E30" i="2"/>
  <c r="E29" i="2"/>
  <c r="E28" i="2"/>
  <c r="E31" i="2" s="1"/>
  <c r="E25" i="2"/>
  <c r="E23" i="2"/>
  <c r="E22" i="2"/>
  <c r="E21" i="2"/>
  <c r="E20" i="2"/>
  <c r="E16" i="2"/>
  <c r="E15" i="2"/>
  <c r="E14" i="2"/>
  <c r="E17" i="2" s="1"/>
  <c r="E10" i="2"/>
  <c r="E9" i="2"/>
  <c r="E8" i="2"/>
  <c r="E7" i="2"/>
  <c r="E11" i="2" s="1"/>
  <c r="E3" i="2"/>
  <c r="E2" i="2"/>
  <c r="E4" i="2" s="1"/>
  <c r="O1" i="2" s="1"/>
</calcChain>
</file>

<file path=xl/sharedStrings.xml><?xml version="1.0" encoding="utf-8"?>
<sst xmlns="http://schemas.openxmlformats.org/spreadsheetml/2006/main" count="550" uniqueCount="178">
  <si>
    <t>Description</t>
  </si>
  <si>
    <t>Quantity</t>
  </si>
  <si>
    <t>Price per</t>
  </si>
  <si>
    <t>Price Total</t>
  </si>
  <si>
    <t>MCBH4M</t>
  </si>
  <si>
    <t>MCBH8M</t>
  </si>
  <si>
    <t>JKW NOTES</t>
  </si>
  <si>
    <t>Beams/SCSP (2x 2F 1x4F Per)</t>
  </si>
  <si>
    <t>1m Whip, 2 pins, female</t>
  </si>
  <si>
    <t>1m whip, 4 pins, female</t>
  </si>
  <si>
    <t>SP (shorter cable)</t>
  </si>
  <si>
    <t>SP (Shorter Cable)</t>
  </si>
  <si>
    <t>CTD/COM (Y COM WHIP)</t>
  </si>
  <si>
    <t>CTD/COM (Y to CTD)</t>
  </si>
  <si>
    <t>CTD/COM (Can Bulk to Y)</t>
  </si>
  <si>
    <t>1m whip, 8 pins, female</t>
  </si>
  <si>
    <t>1m whip, 4 pins, male</t>
  </si>
  <si>
    <t>2m whip, 4 pins, female</t>
  </si>
  <si>
    <t>CTD/COM (COM ADAPT to DB9)</t>
  </si>
  <si>
    <t>Enough for 4x cans: 2x SCSP, 2x SP</t>
  </si>
  <si>
    <t>1 Foot whip (0.5m?), 2 pins, female</t>
  </si>
  <si>
    <t>1 foot whip (0.5m?), 4 pins, female</t>
  </si>
  <si>
    <t>TOTAL:</t>
  </si>
  <si>
    <t>Plugs</t>
  </si>
  <si>
    <t>Locking Sleeves</t>
  </si>
  <si>
    <t>8 pin female dummy to mate with MCBH8M Bulkhead</t>
  </si>
  <si>
    <t>4 Pin female dummy to mate with MCBH4M bulkhead/CTD</t>
  </si>
  <si>
    <t>1x bulk per</t>
  </si>
  <si>
    <t>2 pin female dummy to mate with 5M/5P SBE Pump MCBH</t>
  </si>
  <si>
    <t>1x bulk, 1x ctd per, 1x Comms Dummy</t>
  </si>
  <si>
    <t>Male pins, 4 pins, bulkhead, SS 1/2"</t>
  </si>
  <si>
    <t>Male pins, 8 pins, bulkhead, SS 1/2"</t>
  </si>
  <si>
    <t>MCBH_locksleeve ring</t>
  </si>
  <si>
    <t>MCBH lock sleeve to mate with bulkhead (Female threaded)</t>
  </si>
  <si>
    <t>MCBH_FEMLocksleeve</t>
  </si>
  <si>
    <t>2 pin MALE dummy to mate with MCBH2F Whip</t>
  </si>
  <si>
    <t xml:space="preserve">Whips (8426 BELDEN) </t>
  </si>
  <si>
    <t>Bulkheads (SS, 1/2")</t>
  </si>
  <si>
    <t>MCBH_MALElocksleeve</t>
  </si>
  <si>
    <t>2x per (if set for that will have enough for BEAMS or Spare for pumps)</t>
  </si>
  <si>
    <t>Spare male plug to dummy Y cable : if Issue with 2x pumps in beams, this will be good to have to dummy Y cable (REDUNDANCY!)</t>
  </si>
  <si>
    <t>MCBH Lock sleeve to mate with female lock sleeve for MALE DUMMY PLUG/ MCBH4M Comms</t>
  </si>
  <si>
    <t>Need for: Comms whip branch, Pump Y Dummy plugs</t>
  </si>
  <si>
    <t>Need for: all dummy going to bulkhead, all Female Whips</t>
  </si>
  <si>
    <t>Rings for both genders</t>
  </si>
  <si>
    <t>OVERALL TOTAL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</si>
  <si>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</si>
  <si>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</si>
  <si>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4M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</si>
  <si>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</t>
    </r>
  </si>
  <si>
    <t>New Quote Request (new qty)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</si>
  <si>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 to MCIL4F (0.5 m)</t>
    </r>
  </si>
  <si>
    <t>New Quote Request (new part)</t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</si>
  <si>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</si>
  <si>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</si>
  <si>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</si>
  <si>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2M</t>
    </r>
  </si>
  <si>
    <t>Included with Locking Sleeves</t>
  </si>
  <si>
    <t>NO LONGER NEEDED</t>
  </si>
  <si>
    <t>Need Requote (see below)</t>
  </si>
  <si>
    <t>Bulkhead</t>
  </si>
  <si>
    <t xml:space="preserve">SBE Pump1 </t>
  </si>
  <si>
    <t>SBE Pump 2</t>
  </si>
  <si>
    <t>MCIL2F 1m</t>
  </si>
  <si>
    <t>MCBH2M</t>
  </si>
  <si>
    <t>PUMP CABLE Y (Beams/SCSP)</t>
  </si>
  <si>
    <t>Whip to Y</t>
  </si>
  <si>
    <t>MCIL4F 1m</t>
  </si>
  <si>
    <t>MCIL8F 1m</t>
  </si>
  <si>
    <t>Whip 1 (com)</t>
  </si>
  <si>
    <t>Whip 2 (CTD)</t>
  </si>
  <si>
    <t>HARWIN</t>
  </si>
  <si>
    <t>INTERNAL</t>
  </si>
  <si>
    <t>COM CABLE</t>
  </si>
  <si>
    <t>CTD/COMMS Y Cable</t>
  </si>
  <si>
    <t>MCIL4F 2m</t>
  </si>
  <si>
    <t>Whip from SP</t>
  </si>
  <si>
    <t>Whip1 to pump</t>
  </si>
  <si>
    <t>Whip1 to pump1</t>
  </si>
  <si>
    <t>whip2 to pump2</t>
  </si>
  <si>
    <t>DB9 on COMMS</t>
  </si>
  <si>
    <t>3 RX</t>
  </si>
  <si>
    <t>2 TX</t>
  </si>
  <si>
    <t>5 GND</t>
  </si>
  <si>
    <t>UNUSED</t>
  </si>
  <si>
    <t>N/A</t>
  </si>
  <si>
    <t>1 V+</t>
  </si>
  <si>
    <t>2 GND</t>
  </si>
  <si>
    <t>PUMP CABLE (SP STANDALONE SINGLE PUMP) RAY made 2x</t>
  </si>
  <si>
    <t>2x1</t>
  </si>
  <si>
    <t>2x2</t>
  </si>
  <si>
    <t>Type</t>
  </si>
  <si>
    <t>HARWIN PIN</t>
  </si>
  <si>
    <t>mpHOx board</t>
  </si>
  <si>
    <t>TX-console</t>
  </si>
  <si>
    <t>RX-console</t>
  </si>
  <si>
    <t>GND-console</t>
  </si>
  <si>
    <t>GND (AUX1)</t>
  </si>
  <si>
    <t>V+ (AUX1)</t>
  </si>
  <si>
    <t>GND  (AUX2)</t>
  </si>
  <si>
    <t>V+ (AUX2)</t>
  </si>
  <si>
    <t>GND-CTD</t>
  </si>
  <si>
    <t>RX-CTD</t>
  </si>
  <si>
    <t>TX-CTD</t>
  </si>
  <si>
    <t>V+-CTD</t>
  </si>
  <si>
    <t>THIS IS A SEPARATE CABLE</t>
  </si>
  <si>
    <t>THIS HAS BEEN MADE ALREADY</t>
  </si>
  <si>
    <t>From SBE 5P Manual</t>
  </si>
  <si>
    <t>3x2</t>
  </si>
  <si>
    <t>Com Adapter Whip</t>
  </si>
  <si>
    <t>CTD bulkhead</t>
  </si>
  <si>
    <t>BH pin</t>
  </si>
  <si>
    <t>BH color</t>
  </si>
  <si>
    <t>Molex pin</t>
  </si>
  <si>
    <t>Wire color</t>
  </si>
  <si>
    <t>Harwin</t>
  </si>
  <si>
    <t>Connector Type</t>
  </si>
  <si>
    <t>white</t>
  </si>
  <si>
    <t>Harwin 2x2</t>
  </si>
  <si>
    <t>black</t>
  </si>
  <si>
    <t>green</t>
  </si>
  <si>
    <t>red</t>
  </si>
  <si>
    <t>Pump</t>
  </si>
  <si>
    <t>Label on Board</t>
  </si>
  <si>
    <t>Aux1</t>
  </si>
  <si>
    <t>Harwin 1x2</t>
  </si>
  <si>
    <t>Aux2</t>
  </si>
  <si>
    <t>Main comms</t>
  </si>
  <si>
    <t>Console</t>
  </si>
  <si>
    <t>Harwin 2x3</t>
  </si>
  <si>
    <t>SO/1</t>
  </si>
  <si>
    <t>white =(</t>
  </si>
  <si>
    <t>trim</t>
  </si>
  <si>
    <t>Optode</t>
  </si>
  <si>
    <t>purple</t>
  </si>
  <si>
    <t>blue</t>
  </si>
  <si>
    <t>gray</t>
  </si>
  <si>
    <t>Battery main power</t>
  </si>
  <si>
    <t>Harwin pin</t>
  </si>
  <si>
    <t>CTD comms</t>
  </si>
  <si>
    <t>3x</t>
  </si>
  <si>
    <t>5" length</t>
  </si>
  <si>
    <t>Molex  4 pin</t>
  </si>
  <si>
    <t>Molex MALE</t>
  </si>
  <si>
    <t>Harwin FEMALE</t>
  </si>
  <si>
    <t>PUMP 1</t>
  </si>
  <si>
    <t>Molex 2 Pin</t>
  </si>
  <si>
    <t>PUMP 2</t>
  </si>
  <si>
    <t>Comms</t>
  </si>
  <si>
    <t>Molex 2 pin</t>
  </si>
  <si>
    <t>CONSOLE</t>
  </si>
  <si>
    <t>Molex 5 Pin</t>
  </si>
  <si>
    <t>OPTODE:</t>
  </si>
  <si>
    <t>Molex 4 Pin</t>
  </si>
  <si>
    <t>MAINPWR</t>
  </si>
  <si>
    <t>Molex 6 pin</t>
  </si>
  <si>
    <t>EE TECH ADAPTER ORDER</t>
  </si>
  <si>
    <t>1-blk</t>
  </si>
  <si>
    <t>2-wht</t>
  </si>
  <si>
    <t>3-red</t>
  </si>
  <si>
    <t>4-green</t>
  </si>
  <si>
    <t>5- blue</t>
  </si>
  <si>
    <t>6-brown</t>
  </si>
  <si>
    <t>7-ylw</t>
  </si>
  <si>
    <t>8-Orng</t>
  </si>
  <si>
    <r>
      <t>MCIL4M 1m/</t>
    </r>
    <r>
      <rPr>
        <b/>
        <sz val="11"/>
        <color theme="1"/>
        <rFont val="Calibri"/>
        <family val="2"/>
        <scheme val="minor"/>
      </rPr>
      <t xml:space="preserve"> MLSF</t>
    </r>
  </si>
  <si>
    <t>Remember to add locking sleeves!</t>
  </si>
  <si>
    <t>All FLSF except for Comms Y whip which is MLSF so that female dummy plugs can be swapped about freely from CTD/ pump out bulkheads.</t>
  </si>
  <si>
    <t>DE9-S Fem</t>
  </si>
  <si>
    <t>26"</t>
  </si>
  <si>
    <t>7"</t>
  </si>
  <si>
    <t>16"</t>
  </si>
  <si>
    <t>13"</t>
  </si>
  <si>
    <t>Stem</t>
  </si>
  <si>
    <t>Y branch</t>
  </si>
  <si>
    <t>Com Adapter Whip (Full length 2m)</t>
  </si>
  <si>
    <t>HARWIN EXTENSION:</t>
  </si>
  <si>
    <t>Please extend the colored wires running from the assembled bulkheads w/ 4" Harwin Wire of same color (24AWG)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</si>
</sst>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4" xfId="0" applyBorder="1"/>
    <xf numFmtId="0" fontId="4" fillId="0" borderId="4" xfId="0" applyFont="1" applyBorder="1"/>
    <xf numFmtId="44" fontId="4" fillId="0" borderId="5" xfId="1" applyFont="1" applyBorder="1"/>
    <xf numFmtId="0" fontId="0" fillId="0" borderId="6" xfId="0" applyBorder="1"/>
    <xf numFmtId="0" fontId="0" fillId="0" borderId="0" xfId="0" applyBorder="1" applyAlignment="1">
      <alignment wrapText="1"/>
    </xf>
    <xf numFmtId="44" fontId="0" fillId="0" borderId="0" xfId="1" applyFont="1" applyBorder="1"/>
    <xf numFmtId="0" fontId="0" fillId="0" borderId="7" xfId="0" applyBorder="1"/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2" borderId="6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>
      <alignment wrapText="1"/>
    </xf>
    <xf numFmtId="0" fontId="0" fillId="0" borderId="6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7" xfId="0" applyFill="1" applyBorder="1"/>
    <xf numFmtId="0" fontId="1" fillId="0" borderId="7" xfId="0" applyFont="1" applyBorder="1"/>
    <xf numFmtId="0" fontId="0" fillId="0" borderId="6" xfId="0" applyBorder="1" applyAlignment="1">
      <alignment wrapText="1"/>
    </xf>
    <xf numFmtId="0" fontId="5" fillId="0" borderId="6" xfId="0" applyFont="1" applyBorder="1"/>
    <xf numFmtId="0" fontId="0" fillId="3" borderId="6" xfId="0" applyFill="1" applyBorder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9" xfId="0" applyFill="1" applyBorder="1" applyAlignment="1">
      <alignment wrapText="1"/>
    </xf>
    <xf numFmtId="0" fontId="0" fillId="3" borderId="10" xfId="0" applyFill="1" applyBorder="1"/>
    <xf numFmtId="0" fontId="6" fillId="0" borderId="0" xfId="0" applyFont="1" applyFill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14" fontId="0" fillId="0" borderId="0" xfId="0" applyNumberFormat="1"/>
    <xf numFmtId="0" fontId="10" fillId="0" borderId="1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1" xfId="0" applyFont="1" applyBorder="1" applyAlignment="1"/>
    <xf numFmtId="0" fontId="8" fillId="0" borderId="1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/>
    <xf numFmtId="0" fontId="6" fillId="0" borderId="8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</xdr:colOff>
      <xdr:row>5</xdr:row>
      <xdr:rowOff>1935</xdr:rowOff>
    </xdr:from>
    <xdr:to>
      <xdr:col>7</xdr:col>
      <xdr:colOff>1272540</xdr:colOff>
      <xdr:row>12</xdr:row>
      <xdr:rowOff>16036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FCF333-22E7-4B57-9EFF-29851209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355" y="1144935"/>
          <a:ext cx="2550795" cy="1351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1C3F-F88D-4FD6-8C53-8870E563B805}">
  <dimension ref="A1:L44"/>
  <sheetViews>
    <sheetView tabSelected="1" zoomScale="80" zoomScaleNormal="80" workbookViewId="0">
      <selection activeCell="S29" sqref="S29"/>
    </sheetView>
  </sheetViews>
  <sheetFormatPr defaultRowHeight="14.4" x14ac:dyDescent="0.3"/>
  <cols>
    <col min="1" max="10" width="18.88671875" style="42" customWidth="1"/>
    <col min="11" max="16384" width="8.88671875" style="42"/>
  </cols>
  <sheetData>
    <row r="1" spans="1:9" x14ac:dyDescent="0.3">
      <c r="A1" s="42" t="s">
        <v>166</v>
      </c>
    </row>
    <row r="2" spans="1:9" x14ac:dyDescent="0.3">
      <c r="A2" s="42" t="s">
        <v>167</v>
      </c>
    </row>
    <row r="3" spans="1:9" ht="15" thickBot="1" x14ac:dyDescent="0.35"/>
    <row r="4" spans="1:9" ht="15" thickBot="1" x14ac:dyDescent="0.35">
      <c r="A4" s="66" t="s">
        <v>106</v>
      </c>
      <c r="B4" s="67"/>
      <c r="C4" s="67"/>
      <c r="D4" s="67"/>
      <c r="E4" s="67"/>
      <c r="F4" s="68"/>
    </row>
    <row r="5" spans="1:9" ht="45.6" customHeight="1" thickBot="1" x14ac:dyDescent="0.65">
      <c r="A5" s="91"/>
      <c r="B5" s="92"/>
      <c r="C5" s="92"/>
      <c r="D5" s="69" t="s">
        <v>88</v>
      </c>
      <c r="E5" s="70"/>
      <c r="F5" s="71"/>
      <c r="G5" s="74" t="s">
        <v>107</v>
      </c>
      <c r="H5" s="75"/>
    </row>
    <row r="6" spans="1:9" ht="15" thickBot="1" x14ac:dyDescent="0.35">
      <c r="A6" s="82" t="s">
        <v>72</v>
      </c>
      <c r="B6" s="83"/>
      <c r="C6" s="84"/>
      <c r="D6" s="43" t="s">
        <v>88</v>
      </c>
      <c r="E6" s="43"/>
      <c r="F6" s="44"/>
      <c r="I6" s="41"/>
    </row>
    <row r="7" spans="1:9" s="3" customFormat="1" ht="16.2" customHeight="1" x14ac:dyDescent="0.3">
      <c r="A7" s="51" t="s">
        <v>71</v>
      </c>
      <c r="B7" s="52" t="s">
        <v>93</v>
      </c>
      <c r="C7" s="53" t="s">
        <v>92</v>
      </c>
      <c r="D7" s="52" t="s">
        <v>60</v>
      </c>
      <c r="E7" s="52" t="s">
        <v>76</v>
      </c>
      <c r="F7" s="53" t="s">
        <v>77</v>
      </c>
      <c r="G7" s="13"/>
      <c r="H7" s="13"/>
      <c r="I7" s="13"/>
    </row>
    <row r="8" spans="1:9" s="3" customFormat="1" ht="15" thickBot="1" x14ac:dyDescent="0.35">
      <c r="A8" s="48" t="s">
        <v>91</v>
      </c>
      <c r="B8" s="49"/>
      <c r="C8" s="50"/>
      <c r="D8" s="49" t="s">
        <v>4</v>
      </c>
      <c r="E8" s="54" t="s">
        <v>67</v>
      </c>
      <c r="F8" s="55" t="s">
        <v>63</v>
      </c>
      <c r="G8" s="13"/>
      <c r="H8" s="13"/>
      <c r="I8" s="13"/>
    </row>
    <row r="9" spans="1:9" s="3" customFormat="1" x14ac:dyDescent="0.3">
      <c r="A9" s="45" t="s">
        <v>89</v>
      </c>
      <c r="B9" s="46" t="s">
        <v>97</v>
      </c>
      <c r="C9" s="47" t="s">
        <v>87</v>
      </c>
      <c r="D9" s="45" t="s">
        <v>157</v>
      </c>
      <c r="E9" s="46" t="s">
        <v>157</v>
      </c>
      <c r="F9" s="47" t="s">
        <v>157</v>
      </c>
      <c r="G9" s="13"/>
      <c r="H9" s="13"/>
      <c r="I9" s="13"/>
    </row>
    <row r="10" spans="1:9" s="3" customFormat="1" ht="15" thickBot="1" x14ac:dyDescent="0.35">
      <c r="A10" s="48"/>
      <c r="B10" s="49" t="s">
        <v>98</v>
      </c>
      <c r="C10" s="50" t="s">
        <v>86</v>
      </c>
      <c r="D10" s="48" t="s">
        <v>158</v>
      </c>
      <c r="E10" s="49" t="s">
        <v>158</v>
      </c>
      <c r="F10" s="50" t="s">
        <v>158</v>
      </c>
      <c r="G10" s="13"/>
      <c r="H10" s="13"/>
      <c r="I10" s="13"/>
    </row>
    <row r="11" spans="1:9" s="3" customFormat="1" x14ac:dyDescent="0.3">
      <c r="A11" s="45" t="s">
        <v>89</v>
      </c>
      <c r="B11" s="46" t="s">
        <v>99</v>
      </c>
      <c r="C11" s="47" t="s">
        <v>87</v>
      </c>
      <c r="D11" s="46" t="s">
        <v>159</v>
      </c>
      <c r="E11" s="46" t="s">
        <v>159</v>
      </c>
      <c r="F11" s="47" t="s">
        <v>85</v>
      </c>
      <c r="G11" s="13"/>
      <c r="H11" s="13"/>
      <c r="I11" s="13"/>
    </row>
    <row r="12" spans="1:9" s="3" customFormat="1" ht="15" thickBot="1" x14ac:dyDescent="0.35">
      <c r="A12" s="48"/>
      <c r="B12" s="49" t="s">
        <v>100</v>
      </c>
      <c r="C12" s="50" t="s">
        <v>86</v>
      </c>
      <c r="D12" s="49" t="s">
        <v>160</v>
      </c>
      <c r="E12" s="49" t="s">
        <v>160</v>
      </c>
      <c r="F12" s="50" t="s">
        <v>85</v>
      </c>
      <c r="G12" s="13"/>
      <c r="H12" s="13"/>
      <c r="I12" s="13"/>
    </row>
    <row r="13" spans="1:9" s="3" customFormat="1" x14ac:dyDescent="0.3">
      <c r="A13" s="13"/>
      <c r="B13" s="13"/>
      <c r="C13" s="13"/>
      <c r="G13" s="13"/>
      <c r="H13" s="13"/>
      <c r="I13" s="13"/>
    </row>
    <row r="14" spans="1:9" s="3" customFormat="1" x14ac:dyDescent="0.3">
      <c r="A14" s="13"/>
      <c r="B14" s="13"/>
      <c r="C14" s="13"/>
      <c r="D14" s="13"/>
      <c r="E14" s="13"/>
      <c r="F14" s="13"/>
      <c r="G14" s="13"/>
      <c r="H14" s="13"/>
      <c r="I14" s="13"/>
    </row>
    <row r="15" spans="1:9" s="3" customFormat="1" x14ac:dyDescent="0.3">
      <c r="A15" s="13"/>
      <c r="B15" s="13"/>
      <c r="C15" s="13"/>
      <c r="D15" s="13"/>
      <c r="E15" s="13"/>
      <c r="F15" s="13"/>
      <c r="G15" s="13"/>
      <c r="H15" s="13"/>
      <c r="I15" s="13"/>
    </row>
    <row r="16" spans="1:9" s="3" customFormat="1" ht="15" thickBot="1" x14ac:dyDescent="0.35">
      <c r="A16" s="13"/>
      <c r="B16" s="13"/>
      <c r="C16" s="13"/>
      <c r="D16" s="13"/>
      <c r="E16" s="13"/>
      <c r="F16" s="13"/>
      <c r="G16" s="13"/>
      <c r="H16" s="13"/>
      <c r="I16" s="13"/>
    </row>
    <row r="17" spans="1:10" s="3" customFormat="1" ht="29.4" customHeight="1" thickBot="1" x14ac:dyDescent="0.6">
      <c r="A17" s="97"/>
      <c r="B17" s="93"/>
      <c r="C17" s="94"/>
      <c r="D17" s="79" t="s">
        <v>65</v>
      </c>
      <c r="E17" s="80"/>
      <c r="F17" s="80"/>
      <c r="G17" s="80"/>
      <c r="H17" s="80"/>
      <c r="I17" s="81"/>
    </row>
    <row r="18" spans="1:10" ht="15" thickBot="1" x14ac:dyDescent="0.35">
      <c r="A18" s="82" t="s">
        <v>72</v>
      </c>
      <c r="B18" s="83"/>
      <c r="C18" s="84"/>
      <c r="D18" s="43" t="s">
        <v>65</v>
      </c>
      <c r="E18" s="43"/>
      <c r="F18" s="43"/>
      <c r="G18" s="43"/>
      <c r="H18" s="43"/>
      <c r="I18" s="44"/>
    </row>
    <row r="19" spans="1:10" s="3" customFormat="1" x14ac:dyDescent="0.3">
      <c r="A19" s="51" t="s">
        <v>71</v>
      </c>
      <c r="B19" s="52" t="s">
        <v>93</v>
      </c>
      <c r="C19" s="53" t="s">
        <v>92</v>
      </c>
      <c r="D19" s="52" t="s">
        <v>60</v>
      </c>
      <c r="E19" s="52" t="s">
        <v>66</v>
      </c>
      <c r="F19" s="52" t="s">
        <v>78</v>
      </c>
      <c r="G19" s="52" t="s">
        <v>79</v>
      </c>
      <c r="H19" s="52" t="s">
        <v>61</v>
      </c>
      <c r="I19" s="53" t="s">
        <v>62</v>
      </c>
    </row>
    <row r="20" spans="1:10" s="3" customFormat="1" ht="15" thickBot="1" x14ac:dyDescent="0.35">
      <c r="A20" s="48" t="s">
        <v>91</v>
      </c>
      <c r="B20" s="49"/>
      <c r="C20" s="50"/>
      <c r="D20" s="49" t="s">
        <v>4</v>
      </c>
      <c r="E20" s="54" t="s">
        <v>67</v>
      </c>
      <c r="F20" s="54" t="s">
        <v>63</v>
      </c>
      <c r="G20" s="54" t="s">
        <v>63</v>
      </c>
      <c r="H20" s="54" t="s">
        <v>64</v>
      </c>
      <c r="I20" s="55" t="s">
        <v>64</v>
      </c>
      <c r="J20" s="40"/>
    </row>
    <row r="21" spans="1:10" s="3" customFormat="1" x14ac:dyDescent="0.3">
      <c r="A21" s="45" t="s">
        <v>89</v>
      </c>
      <c r="B21" s="46" t="s">
        <v>97</v>
      </c>
      <c r="C21" s="47" t="s">
        <v>87</v>
      </c>
      <c r="D21" s="46" t="s">
        <v>157</v>
      </c>
      <c r="E21" s="46" t="s">
        <v>157</v>
      </c>
      <c r="F21" s="46" t="s">
        <v>157</v>
      </c>
      <c r="G21" s="46" t="s">
        <v>85</v>
      </c>
      <c r="H21" s="46">
        <v>1</v>
      </c>
      <c r="I21" s="47" t="s">
        <v>85</v>
      </c>
    </row>
    <row r="22" spans="1:10" s="3" customFormat="1" ht="15" thickBot="1" x14ac:dyDescent="0.35">
      <c r="A22" s="48"/>
      <c r="B22" s="49" t="s">
        <v>98</v>
      </c>
      <c r="C22" s="50" t="s">
        <v>86</v>
      </c>
      <c r="D22" s="49" t="s">
        <v>158</v>
      </c>
      <c r="E22" s="49" t="s">
        <v>158</v>
      </c>
      <c r="F22" s="49" t="s">
        <v>158</v>
      </c>
      <c r="G22" s="49" t="s">
        <v>85</v>
      </c>
      <c r="H22" s="49">
        <v>2</v>
      </c>
      <c r="I22" s="50" t="s">
        <v>85</v>
      </c>
    </row>
    <row r="23" spans="1:10" s="3" customFormat="1" x14ac:dyDescent="0.3">
      <c r="A23" s="45" t="s">
        <v>89</v>
      </c>
      <c r="B23" s="46" t="s">
        <v>99</v>
      </c>
      <c r="C23" s="47" t="s">
        <v>87</v>
      </c>
      <c r="D23" s="46" t="s">
        <v>159</v>
      </c>
      <c r="E23" s="46" t="s">
        <v>159</v>
      </c>
      <c r="F23" s="46" t="s">
        <v>85</v>
      </c>
      <c r="G23" s="46" t="s">
        <v>157</v>
      </c>
      <c r="H23" s="46" t="s">
        <v>85</v>
      </c>
      <c r="I23" s="47">
        <v>1</v>
      </c>
    </row>
    <row r="24" spans="1:10" s="3" customFormat="1" ht="15" thickBot="1" x14ac:dyDescent="0.35">
      <c r="A24" s="48"/>
      <c r="B24" s="49" t="s">
        <v>100</v>
      </c>
      <c r="C24" s="50" t="s">
        <v>86</v>
      </c>
      <c r="D24" s="49" t="s">
        <v>160</v>
      </c>
      <c r="E24" s="49" t="s">
        <v>160</v>
      </c>
      <c r="F24" s="49" t="s">
        <v>85</v>
      </c>
      <c r="G24" s="49" t="s">
        <v>158</v>
      </c>
      <c r="H24" s="49" t="s">
        <v>85</v>
      </c>
      <c r="I24" s="50">
        <v>2</v>
      </c>
    </row>
    <row r="25" spans="1:10" s="3" customFormat="1" ht="15" thickBot="1" x14ac:dyDescent="0.35">
      <c r="A25" s="13"/>
      <c r="B25" s="13"/>
      <c r="C25" s="13"/>
      <c r="D25" s="13"/>
      <c r="E25" s="48" t="s">
        <v>172</v>
      </c>
      <c r="F25" s="49" t="s">
        <v>171</v>
      </c>
      <c r="G25" s="50" t="s">
        <v>171</v>
      </c>
      <c r="H25" s="13"/>
      <c r="I25" s="13"/>
    </row>
    <row r="26" spans="1:10" s="3" customFormat="1" x14ac:dyDescent="0.3">
      <c r="A26" s="13"/>
      <c r="B26" s="13"/>
      <c r="C26" s="13"/>
      <c r="D26" s="13"/>
      <c r="E26" s="13"/>
      <c r="F26" s="13"/>
      <c r="G26" s="13"/>
      <c r="H26" s="13"/>
      <c r="I26" s="13"/>
    </row>
    <row r="27" spans="1:10" s="3" customFormat="1" x14ac:dyDescent="0.3">
      <c r="A27" s="13"/>
      <c r="B27" s="13"/>
      <c r="C27" s="13"/>
      <c r="D27" s="13"/>
      <c r="E27" s="13"/>
      <c r="F27" s="13"/>
      <c r="G27" s="13"/>
      <c r="H27" s="13"/>
      <c r="I27" s="13"/>
    </row>
    <row r="28" spans="1:10" s="3" customFormat="1" ht="15" thickBot="1" x14ac:dyDescent="0.35">
      <c r="A28" s="13"/>
      <c r="B28" s="13"/>
      <c r="C28" s="13"/>
      <c r="D28" s="13"/>
      <c r="E28" s="13"/>
      <c r="F28" s="13"/>
      <c r="G28" s="13"/>
      <c r="H28" s="13"/>
      <c r="I28" s="13"/>
    </row>
    <row r="29" spans="1:10" s="3" customFormat="1" ht="37.200000000000003" customHeight="1" thickBot="1" x14ac:dyDescent="0.75">
      <c r="A29" s="97"/>
      <c r="B29" s="95"/>
      <c r="C29" s="96"/>
      <c r="D29" s="76" t="s">
        <v>74</v>
      </c>
      <c r="E29" s="77"/>
      <c r="F29" s="77"/>
      <c r="G29" s="78"/>
      <c r="H29" s="62"/>
      <c r="I29" s="72" t="s">
        <v>105</v>
      </c>
      <c r="J29" s="73"/>
    </row>
    <row r="30" spans="1:10" s="3" customFormat="1" ht="15" thickBot="1" x14ac:dyDescent="0.35">
      <c r="A30" s="85" t="s">
        <v>72</v>
      </c>
      <c r="B30" s="86"/>
      <c r="C30" s="87"/>
      <c r="D30" s="46" t="s">
        <v>74</v>
      </c>
      <c r="E30" s="46"/>
      <c r="F30" s="46"/>
      <c r="G30" s="46"/>
      <c r="H30" s="46"/>
      <c r="I30" s="72" t="s">
        <v>109</v>
      </c>
      <c r="J30" s="73"/>
    </row>
    <row r="31" spans="1:10" s="3" customFormat="1" x14ac:dyDescent="0.3">
      <c r="A31" s="51" t="s">
        <v>71</v>
      </c>
      <c r="B31" s="52" t="s">
        <v>93</v>
      </c>
      <c r="C31" s="53" t="s">
        <v>92</v>
      </c>
      <c r="D31" s="52" t="s">
        <v>60</v>
      </c>
      <c r="E31" s="52" t="s">
        <v>66</v>
      </c>
      <c r="F31" s="52" t="s">
        <v>69</v>
      </c>
      <c r="G31" s="52" t="s">
        <v>70</v>
      </c>
      <c r="H31" s="52"/>
      <c r="I31" s="51" t="s">
        <v>73</v>
      </c>
      <c r="J31" s="53" t="s">
        <v>80</v>
      </c>
    </row>
    <row r="32" spans="1:10" s="3" customFormat="1" ht="15" thickBot="1" x14ac:dyDescent="0.35">
      <c r="A32" s="48" t="s">
        <v>91</v>
      </c>
      <c r="B32" s="49"/>
      <c r="C32" s="50"/>
      <c r="D32" s="49" t="s">
        <v>5</v>
      </c>
      <c r="E32" s="54" t="s">
        <v>68</v>
      </c>
      <c r="F32" s="49" t="s">
        <v>165</v>
      </c>
      <c r="G32" s="49" t="s">
        <v>67</v>
      </c>
      <c r="H32" s="49"/>
      <c r="I32" s="48" t="s">
        <v>75</v>
      </c>
      <c r="J32" s="50" t="s">
        <v>168</v>
      </c>
    </row>
    <row r="33" spans="1:12" s="3" customFormat="1" x14ac:dyDescent="0.3">
      <c r="A33" s="45" t="s">
        <v>108</v>
      </c>
      <c r="B33" s="46" t="s">
        <v>94</v>
      </c>
      <c r="C33" s="47">
        <v>2</v>
      </c>
      <c r="D33" s="46" t="s">
        <v>157</v>
      </c>
      <c r="E33" s="46" t="s">
        <v>157</v>
      </c>
      <c r="F33" s="46" t="s">
        <v>157</v>
      </c>
      <c r="G33" s="47" t="s">
        <v>85</v>
      </c>
      <c r="H33" s="52"/>
      <c r="I33" s="51" t="s">
        <v>157</v>
      </c>
      <c r="J33" s="53" t="s">
        <v>82</v>
      </c>
    </row>
    <row r="34" spans="1:12" s="3" customFormat="1" x14ac:dyDescent="0.3">
      <c r="A34" s="51"/>
      <c r="B34" s="52" t="s">
        <v>95</v>
      </c>
      <c r="C34" s="53">
        <v>1</v>
      </c>
      <c r="D34" s="52" t="s">
        <v>158</v>
      </c>
      <c r="E34" s="52" t="s">
        <v>158</v>
      </c>
      <c r="F34" s="52" t="s">
        <v>158</v>
      </c>
      <c r="G34" s="53" t="s">
        <v>85</v>
      </c>
      <c r="H34" s="52"/>
      <c r="I34" s="51" t="s">
        <v>158</v>
      </c>
      <c r="J34" s="53" t="s">
        <v>81</v>
      </c>
    </row>
    <row r="35" spans="1:12" s="3" customFormat="1" ht="15" thickBot="1" x14ac:dyDescent="0.35">
      <c r="A35" s="51"/>
      <c r="B35" s="52" t="s">
        <v>96</v>
      </c>
      <c r="C35" s="53">
        <v>5</v>
      </c>
      <c r="D35" s="52" t="s">
        <v>159</v>
      </c>
      <c r="E35" s="52" t="s">
        <v>159</v>
      </c>
      <c r="F35" s="52" t="s">
        <v>159</v>
      </c>
      <c r="G35" s="53" t="s">
        <v>85</v>
      </c>
      <c r="H35" s="52"/>
      <c r="I35" s="51" t="s">
        <v>159</v>
      </c>
      <c r="J35" s="53" t="s">
        <v>83</v>
      </c>
    </row>
    <row r="36" spans="1:12" s="3" customFormat="1" ht="15" thickBot="1" x14ac:dyDescent="0.35">
      <c r="A36" s="57"/>
      <c r="B36" s="58"/>
      <c r="C36" s="59" t="s">
        <v>84</v>
      </c>
      <c r="D36" s="58" t="s">
        <v>160</v>
      </c>
      <c r="E36" s="60" t="s">
        <v>160</v>
      </c>
      <c r="F36" s="58" t="s">
        <v>160</v>
      </c>
      <c r="G36" s="58"/>
      <c r="H36" s="64"/>
      <c r="I36" s="57" t="s">
        <v>160</v>
      </c>
      <c r="J36" s="59" t="s">
        <v>85</v>
      </c>
    </row>
    <row r="37" spans="1:12" s="3" customFormat="1" x14ac:dyDescent="0.3">
      <c r="A37" s="51" t="s">
        <v>90</v>
      </c>
      <c r="B37" s="52" t="s">
        <v>101</v>
      </c>
      <c r="C37" s="53">
        <v>4</v>
      </c>
      <c r="D37" s="52" t="s">
        <v>161</v>
      </c>
      <c r="E37" s="52" t="s">
        <v>161</v>
      </c>
      <c r="F37" s="52" t="s">
        <v>85</v>
      </c>
      <c r="G37" s="53" t="s">
        <v>157</v>
      </c>
      <c r="H37" s="52"/>
      <c r="I37" s="51" t="s">
        <v>85</v>
      </c>
      <c r="J37" s="53" t="s">
        <v>85</v>
      </c>
    </row>
    <row r="38" spans="1:12" s="3" customFormat="1" x14ac:dyDescent="0.3">
      <c r="A38" s="51"/>
      <c r="B38" s="52" t="s">
        <v>102</v>
      </c>
      <c r="C38" s="53">
        <v>3</v>
      </c>
      <c r="D38" s="52" t="s">
        <v>162</v>
      </c>
      <c r="E38" s="56" t="s">
        <v>162</v>
      </c>
      <c r="F38" s="52" t="s">
        <v>85</v>
      </c>
      <c r="G38" s="53" t="s">
        <v>158</v>
      </c>
      <c r="H38" s="52"/>
      <c r="I38" s="51" t="s">
        <v>85</v>
      </c>
      <c r="J38" s="53" t="s">
        <v>85</v>
      </c>
    </row>
    <row r="39" spans="1:12" s="3" customFormat="1" x14ac:dyDescent="0.3">
      <c r="A39" s="51"/>
      <c r="B39" s="52" t="s">
        <v>103</v>
      </c>
      <c r="C39" s="53">
        <v>2</v>
      </c>
      <c r="D39" s="52" t="s">
        <v>163</v>
      </c>
      <c r="E39" s="56" t="s">
        <v>163</v>
      </c>
      <c r="F39" s="52" t="s">
        <v>85</v>
      </c>
      <c r="G39" s="53" t="s">
        <v>159</v>
      </c>
      <c r="H39" s="52"/>
      <c r="I39" s="51" t="s">
        <v>85</v>
      </c>
      <c r="J39" s="53" t="s">
        <v>85</v>
      </c>
      <c r="L39" s="13"/>
    </row>
    <row r="40" spans="1:12" s="3" customFormat="1" ht="15" thickBot="1" x14ac:dyDescent="0.35">
      <c r="A40" s="48"/>
      <c r="B40" s="49" t="s">
        <v>104</v>
      </c>
      <c r="C40" s="50">
        <v>1</v>
      </c>
      <c r="D40" s="49" t="s">
        <v>164</v>
      </c>
      <c r="E40" s="49" t="s">
        <v>164</v>
      </c>
      <c r="F40" s="49" t="s">
        <v>85</v>
      </c>
      <c r="G40" s="50" t="s">
        <v>160</v>
      </c>
      <c r="H40" s="49"/>
      <c r="I40" s="48" t="s">
        <v>85</v>
      </c>
      <c r="J40" s="50" t="s">
        <v>85</v>
      </c>
    </row>
    <row r="41" spans="1:12" s="3" customFormat="1" ht="15" thickBot="1" x14ac:dyDescent="0.35">
      <c r="A41" s="13"/>
      <c r="B41" s="13"/>
      <c r="C41" s="13"/>
      <c r="D41" s="13"/>
      <c r="E41" s="48" t="s">
        <v>169</v>
      </c>
      <c r="F41" s="49" t="s">
        <v>170</v>
      </c>
      <c r="G41" s="50" t="s">
        <v>171</v>
      </c>
      <c r="H41" s="13"/>
      <c r="I41" s="13"/>
    </row>
    <row r="42" spans="1:12" s="3" customFormat="1" x14ac:dyDescent="0.3">
      <c r="A42" s="13"/>
      <c r="B42" s="13"/>
      <c r="C42" s="13"/>
      <c r="D42" s="13"/>
      <c r="E42" s="13"/>
      <c r="F42" s="13"/>
      <c r="G42" s="13"/>
      <c r="H42" s="13"/>
      <c r="I42" s="13"/>
    </row>
    <row r="43" spans="1:12" s="3" customFormat="1" x14ac:dyDescent="0.3">
      <c r="A43" s="13"/>
      <c r="B43" s="13"/>
      <c r="C43" s="13"/>
      <c r="D43" s="13"/>
      <c r="E43" s="13"/>
      <c r="F43" s="13"/>
      <c r="G43" s="13"/>
      <c r="H43" s="13"/>
      <c r="I43" s="13"/>
    </row>
    <row r="44" spans="1:12" s="3" customFormat="1" x14ac:dyDescent="0.3"/>
  </sheetData>
  <mergeCells count="10">
    <mergeCell ref="A4:F4"/>
    <mergeCell ref="I30:J30"/>
    <mergeCell ref="G5:H5"/>
    <mergeCell ref="I29:J29"/>
    <mergeCell ref="A18:C18"/>
    <mergeCell ref="A30:C30"/>
    <mergeCell ref="A6:C6"/>
    <mergeCell ref="D5:F5"/>
    <mergeCell ref="D17:I17"/>
    <mergeCell ref="D29:G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5CAB-10B2-4D82-9818-A023AECCAF75}">
  <dimension ref="A1:F49"/>
  <sheetViews>
    <sheetView workbookViewId="0">
      <selection activeCell="A24" sqref="A24:C24"/>
    </sheetView>
  </sheetViews>
  <sheetFormatPr defaultRowHeight="14.4" x14ac:dyDescent="0.3"/>
  <cols>
    <col min="1" max="5" width="18.88671875" style="42" customWidth="1"/>
    <col min="6" max="6" width="17" customWidth="1"/>
  </cols>
  <sheetData>
    <row r="1" spans="1:6" ht="29.4" customHeight="1" thickBot="1" x14ac:dyDescent="0.6">
      <c r="A1" s="79" t="s">
        <v>65</v>
      </c>
      <c r="B1" s="80"/>
      <c r="C1" s="81"/>
      <c r="E1" s="72" t="s">
        <v>175</v>
      </c>
      <c r="F1" s="73"/>
    </row>
    <row r="2" spans="1:6" x14ac:dyDescent="0.3">
      <c r="A2" s="98" t="s">
        <v>173</v>
      </c>
      <c r="B2" s="43" t="s">
        <v>174</v>
      </c>
      <c r="C2" s="44" t="s">
        <v>174</v>
      </c>
      <c r="E2" s="51" t="s">
        <v>73</v>
      </c>
      <c r="F2" s="53" t="s">
        <v>80</v>
      </c>
    </row>
    <row r="3" spans="1:6" ht="15" thickBot="1" x14ac:dyDescent="0.35">
      <c r="A3" s="51" t="s">
        <v>66</v>
      </c>
      <c r="B3" s="52" t="s">
        <v>78</v>
      </c>
      <c r="C3" s="53" t="s">
        <v>79</v>
      </c>
      <c r="E3" s="48" t="s">
        <v>75</v>
      </c>
      <c r="F3" s="50" t="s">
        <v>168</v>
      </c>
    </row>
    <row r="4" spans="1:6" ht="15" thickBot="1" x14ac:dyDescent="0.35">
      <c r="A4" s="99" t="s">
        <v>67</v>
      </c>
      <c r="B4" s="54" t="s">
        <v>63</v>
      </c>
      <c r="C4" s="55" t="s">
        <v>63</v>
      </c>
      <c r="E4" s="51" t="s">
        <v>157</v>
      </c>
      <c r="F4" s="53" t="s">
        <v>82</v>
      </c>
    </row>
    <row r="5" spans="1:6" x14ac:dyDescent="0.3">
      <c r="A5" s="45" t="s">
        <v>157</v>
      </c>
      <c r="B5" s="46" t="s">
        <v>157</v>
      </c>
      <c r="C5" s="47" t="s">
        <v>85</v>
      </c>
      <c r="E5" s="51" t="s">
        <v>158</v>
      </c>
      <c r="F5" s="53" t="s">
        <v>81</v>
      </c>
    </row>
    <row r="6" spans="1:6" ht="15" thickBot="1" x14ac:dyDescent="0.35">
      <c r="A6" s="48" t="s">
        <v>158</v>
      </c>
      <c r="B6" s="49" t="s">
        <v>158</v>
      </c>
      <c r="C6" s="50" t="s">
        <v>85</v>
      </c>
      <c r="E6" s="51" t="s">
        <v>159</v>
      </c>
      <c r="F6" s="53" t="s">
        <v>83</v>
      </c>
    </row>
    <row r="7" spans="1:6" ht="15" thickBot="1" x14ac:dyDescent="0.35">
      <c r="A7" s="45" t="s">
        <v>159</v>
      </c>
      <c r="B7" s="46" t="s">
        <v>85</v>
      </c>
      <c r="C7" s="47" t="s">
        <v>157</v>
      </c>
      <c r="D7" s="3"/>
      <c r="E7" s="63" t="s">
        <v>160</v>
      </c>
      <c r="F7" s="65" t="s">
        <v>85</v>
      </c>
    </row>
    <row r="8" spans="1:6" ht="15" thickBot="1" x14ac:dyDescent="0.35">
      <c r="A8" s="48" t="s">
        <v>160</v>
      </c>
      <c r="B8" s="49" t="s">
        <v>85</v>
      </c>
      <c r="C8" s="50" t="s">
        <v>158</v>
      </c>
      <c r="D8" s="3"/>
      <c r="E8" s="51" t="s">
        <v>85</v>
      </c>
      <c r="F8" s="53" t="s">
        <v>85</v>
      </c>
    </row>
    <row r="9" spans="1:6" ht="15" thickBot="1" x14ac:dyDescent="0.35">
      <c r="A9" s="48" t="s">
        <v>172</v>
      </c>
      <c r="B9" s="49" t="s">
        <v>171</v>
      </c>
      <c r="C9" s="50" t="s">
        <v>171</v>
      </c>
      <c r="D9" s="3"/>
      <c r="E9" s="51" t="s">
        <v>85</v>
      </c>
      <c r="F9" s="53" t="s">
        <v>85</v>
      </c>
    </row>
    <row r="10" spans="1:6" x14ac:dyDescent="0.3">
      <c r="A10" s="13"/>
      <c r="B10" s="13"/>
      <c r="C10" s="13"/>
      <c r="D10" s="3"/>
      <c r="E10" s="51" t="s">
        <v>85</v>
      </c>
      <c r="F10" s="53" t="s">
        <v>85</v>
      </c>
    </row>
    <row r="11" spans="1:6" ht="15" thickBot="1" x14ac:dyDescent="0.35">
      <c r="A11" s="13"/>
      <c r="B11" s="13"/>
      <c r="C11" s="13"/>
      <c r="D11" s="3"/>
      <c r="E11" s="48" t="s">
        <v>85</v>
      </c>
      <c r="F11" s="50" t="s">
        <v>85</v>
      </c>
    </row>
    <row r="12" spans="1:6" ht="37.200000000000003" thickBot="1" x14ac:dyDescent="0.75">
      <c r="A12" s="76" t="s">
        <v>74</v>
      </c>
      <c r="B12" s="77"/>
      <c r="C12" s="78"/>
      <c r="D12" s="3"/>
      <c r="E12"/>
    </row>
    <row r="13" spans="1:6" x14ac:dyDescent="0.3">
      <c r="A13" s="45" t="s">
        <v>173</v>
      </c>
      <c r="B13" s="46" t="s">
        <v>174</v>
      </c>
      <c r="C13" s="47" t="s">
        <v>174</v>
      </c>
      <c r="D13" s="3"/>
      <c r="E13"/>
    </row>
    <row r="14" spans="1:6" x14ac:dyDescent="0.3">
      <c r="A14" s="51" t="s">
        <v>66</v>
      </c>
      <c r="B14" s="52" t="s">
        <v>69</v>
      </c>
      <c r="C14" s="53" t="s">
        <v>70</v>
      </c>
      <c r="D14" s="3"/>
      <c r="E14"/>
    </row>
    <row r="15" spans="1:6" ht="15" thickBot="1" x14ac:dyDescent="0.35">
      <c r="A15" s="99" t="s">
        <v>68</v>
      </c>
      <c r="B15" s="49" t="s">
        <v>165</v>
      </c>
      <c r="C15" s="50" t="s">
        <v>67</v>
      </c>
      <c r="D15" s="3"/>
      <c r="E15"/>
    </row>
    <row r="16" spans="1:6" ht="37.200000000000003" customHeight="1" x14ac:dyDescent="0.3">
      <c r="A16" s="45" t="s">
        <v>157</v>
      </c>
      <c r="B16" s="46" t="s">
        <v>157</v>
      </c>
      <c r="C16" s="47" t="s">
        <v>85</v>
      </c>
      <c r="D16" s="3"/>
      <c r="E16"/>
    </row>
    <row r="17" spans="1:5" ht="29.4" customHeight="1" x14ac:dyDescent="0.3">
      <c r="A17" s="51" t="s">
        <v>158</v>
      </c>
      <c r="B17" s="52" t="s">
        <v>158</v>
      </c>
      <c r="C17" s="53" t="s">
        <v>85</v>
      </c>
      <c r="D17" s="3"/>
      <c r="E17"/>
    </row>
    <row r="18" spans="1:5" ht="15" thickBot="1" x14ac:dyDescent="0.35">
      <c r="A18" s="51" t="s">
        <v>159</v>
      </c>
      <c r="B18" s="52" t="s">
        <v>159</v>
      </c>
      <c r="C18" s="53" t="s">
        <v>85</v>
      </c>
      <c r="E18"/>
    </row>
    <row r="19" spans="1:5" ht="15" thickBot="1" x14ac:dyDescent="0.35">
      <c r="A19" s="100" t="s">
        <v>160</v>
      </c>
      <c r="B19" s="64" t="s">
        <v>160</v>
      </c>
      <c r="C19" s="65"/>
      <c r="D19" s="3"/>
      <c r="E19"/>
    </row>
    <row r="20" spans="1:5" x14ac:dyDescent="0.3">
      <c r="A20" s="51" t="s">
        <v>161</v>
      </c>
      <c r="B20" s="52" t="s">
        <v>85</v>
      </c>
      <c r="C20" s="53" t="s">
        <v>157</v>
      </c>
      <c r="D20" s="40"/>
      <c r="E20"/>
    </row>
    <row r="21" spans="1:5" x14ac:dyDescent="0.3">
      <c r="A21" s="101" t="s">
        <v>162</v>
      </c>
      <c r="B21" s="52" t="s">
        <v>85</v>
      </c>
      <c r="C21" s="53" t="s">
        <v>158</v>
      </c>
      <c r="D21" s="3"/>
      <c r="E21"/>
    </row>
    <row r="22" spans="1:5" x14ac:dyDescent="0.3">
      <c r="A22" s="101" t="s">
        <v>163</v>
      </c>
      <c r="B22" s="52" t="s">
        <v>85</v>
      </c>
      <c r="C22" s="53" t="s">
        <v>159</v>
      </c>
      <c r="D22" s="3"/>
      <c r="E22"/>
    </row>
    <row r="23" spans="1:5" ht="15" thickBot="1" x14ac:dyDescent="0.35">
      <c r="A23" s="48" t="s">
        <v>164</v>
      </c>
      <c r="B23" s="49" t="s">
        <v>85</v>
      </c>
      <c r="C23" s="50" t="s">
        <v>160</v>
      </c>
      <c r="D23" s="3"/>
      <c r="E23"/>
    </row>
    <row r="24" spans="1:5" ht="15" thickBot="1" x14ac:dyDescent="0.35">
      <c r="A24" s="48" t="s">
        <v>169</v>
      </c>
      <c r="B24" s="49" t="s">
        <v>170</v>
      </c>
      <c r="C24" s="50" t="s">
        <v>171</v>
      </c>
      <c r="D24" s="3"/>
      <c r="E24"/>
    </row>
    <row r="25" spans="1:5" x14ac:dyDescent="0.3">
      <c r="A25" s="52"/>
      <c r="B25" s="52"/>
      <c r="C25" s="52"/>
      <c r="D25" s="3"/>
      <c r="E25"/>
    </row>
    <row r="26" spans="1:5" x14ac:dyDescent="0.3">
      <c r="A26" s="42" t="s">
        <v>176</v>
      </c>
      <c r="C26" s="13"/>
      <c r="D26" s="3"/>
      <c r="E26"/>
    </row>
    <row r="27" spans="1:5" x14ac:dyDescent="0.3">
      <c r="A27" s="42" t="s">
        <v>177</v>
      </c>
      <c r="C27" s="3"/>
      <c r="D27" s="3"/>
      <c r="E27"/>
    </row>
    <row r="28" spans="1:5" x14ac:dyDescent="0.3">
      <c r="E28"/>
    </row>
    <row r="29" spans="1:5" x14ac:dyDescent="0.3">
      <c r="E29"/>
    </row>
    <row r="30" spans="1:5" x14ac:dyDescent="0.3">
      <c r="D30" s="3"/>
      <c r="E30"/>
    </row>
    <row r="31" spans="1:5" x14ac:dyDescent="0.3">
      <c r="D31" s="3"/>
      <c r="E31" s="3"/>
    </row>
    <row r="32" spans="1:5" x14ac:dyDescent="0.3">
      <c r="D32" s="13"/>
      <c r="E32" s="3"/>
    </row>
    <row r="33" spans="4:5" x14ac:dyDescent="0.3">
      <c r="D33" s="3"/>
    </row>
    <row r="46" spans="4:5" x14ac:dyDescent="0.3">
      <c r="E46" s="3"/>
    </row>
    <row r="47" spans="4:5" x14ac:dyDescent="0.3">
      <c r="E47" s="3"/>
    </row>
    <row r="48" spans="4:5" x14ac:dyDescent="0.3">
      <c r="E48" s="3"/>
    </row>
    <row r="49" spans="5:5" x14ac:dyDescent="0.3">
      <c r="E49" s="3"/>
    </row>
  </sheetData>
  <mergeCells count="3">
    <mergeCell ref="E1:F1"/>
    <mergeCell ref="A12:C12"/>
    <mergeCell ref="A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D761-1CB9-4BA1-A3CF-ABD701204243}">
  <dimension ref="A1:O36"/>
  <sheetViews>
    <sheetView workbookViewId="0">
      <selection activeCell="A2" sqref="A2"/>
    </sheetView>
  </sheetViews>
  <sheetFormatPr defaultRowHeight="14.4" x14ac:dyDescent="0.3"/>
  <cols>
    <col min="1" max="1" width="22.5546875" customWidth="1"/>
    <col min="2" max="2" width="9.88671875" customWidth="1"/>
    <col min="3" max="3" width="28.6640625" style="3" customWidth="1"/>
    <col min="15" max="15" width="10" bestFit="1" customWidth="1"/>
  </cols>
  <sheetData>
    <row r="1" spans="1:15" x14ac:dyDescent="0.3">
      <c r="A1" s="6" t="s">
        <v>37</v>
      </c>
      <c r="B1" s="7" t="s">
        <v>1</v>
      </c>
      <c r="C1" s="8" t="s">
        <v>0</v>
      </c>
      <c r="D1" s="7" t="s">
        <v>2</v>
      </c>
      <c r="E1" s="7" t="s">
        <v>3</v>
      </c>
      <c r="F1" s="7"/>
      <c r="G1" s="7" t="s">
        <v>6</v>
      </c>
      <c r="H1" s="9"/>
      <c r="I1" s="9"/>
      <c r="J1" s="9"/>
      <c r="K1" s="9"/>
      <c r="L1" s="9"/>
      <c r="M1" s="10" t="s">
        <v>45</v>
      </c>
      <c r="N1" s="10"/>
      <c r="O1" s="11">
        <f>E4+E11+E17+E25+E31</f>
        <v>4758</v>
      </c>
    </row>
    <row r="2" spans="1:15" ht="28.8" x14ac:dyDescent="0.3">
      <c r="A2" s="12" t="s">
        <v>4</v>
      </c>
      <c r="B2" s="5">
        <v>4</v>
      </c>
      <c r="C2" s="13" t="s">
        <v>30</v>
      </c>
      <c r="D2" s="14">
        <v>90</v>
      </c>
      <c r="E2" s="5">
        <f>D2*B2</f>
        <v>360</v>
      </c>
      <c r="F2" s="5"/>
      <c r="G2" s="5" t="s">
        <v>19</v>
      </c>
      <c r="H2" s="5"/>
      <c r="I2" s="5"/>
      <c r="J2" s="5"/>
      <c r="K2" s="5"/>
      <c r="L2" s="5"/>
      <c r="M2" s="5"/>
      <c r="N2" s="5"/>
      <c r="O2" s="15"/>
    </row>
    <row r="3" spans="1:15" ht="29.4" thickBot="1" x14ac:dyDescent="0.35">
      <c r="A3" s="12" t="s">
        <v>5</v>
      </c>
      <c r="B3" s="5">
        <v>4</v>
      </c>
      <c r="C3" s="13" t="s">
        <v>31</v>
      </c>
      <c r="D3" s="14">
        <v>104</v>
      </c>
      <c r="E3" s="5">
        <f>D3*B3</f>
        <v>416</v>
      </c>
      <c r="F3" s="5"/>
      <c r="G3" s="5" t="s">
        <v>19</v>
      </c>
      <c r="H3" s="5"/>
      <c r="I3" s="5"/>
      <c r="J3" s="5"/>
      <c r="K3" s="5"/>
      <c r="L3" s="5"/>
      <c r="M3" s="5"/>
      <c r="N3" s="5"/>
      <c r="O3" s="15"/>
    </row>
    <row r="4" spans="1:15" ht="15" thickBot="1" x14ac:dyDescent="0.35">
      <c r="A4" s="12"/>
      <c r="B4" s="5"/>
      <c r="C4" s="13"/>
      <c r="D4" s="1" t="s">
        <v>22</v>
      </c>
      <c r="E4" s="2">
        <f>SUM(E2:E3)</f>
        <v>776</v>
      </c>
      <c r="F4" s="5"/>
      <c r="G4" s="5"/>
      <c r="H4" s="5"/>
      <c r="I4" s="5"/>
      <c r="J4" s="5"/>
      <c r="K4" s="5"/>
      <c r="L4" s="5"/>
      <c r="M4" s="5"/>
      <c r="N4" s="5"/>
      <c r="O4" s="15"/>
    </row>
    <row r="5" spans="1:15" x14ac:dyDescent="0.3">
      <c r="A5" s="12"/>
      <c r="B5" s="5"/>
      <c r="C5" s="1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5"/>
    </row>
    <row r="6" spans="1:15" x14ac:dyDescent="0.3">
      <c r="A6" s="16" t="s">
        <v>36</v>
      </c>
      <c r="B6" s="17" t="s">
        <v>1</v>
      </c>
      <c r="C6" s="18" t="s">
        <v>0</v>
      </c>
      <c r="D6" s="17" t="s">
        <v>2</v>
      </c>
      <c r="E6" s="17" t="s">
        <v>3</v>
      </c>
      <c r="F6" s="17"/>
      <c r="G6" s="17" t="s">
        <v>6</v>
      </c>
      <c r="H6" s="5"/>
      <c r="I6" s="5"/>
      <c r="J6" s="5"/>
      <c r="K6" s="5"/>
      <c r="L6" s="5"/>
      <c r="M6" s="5"/>
      <c r="N6" s="5"/>
      <c r="O6" s="15"/>
    </row>
    <row r="7" spans="1:15" x14ac:dyDescent="0.3">
      <c r="A7" s="12" t="s">
        <v>46</v>
      </c>
      <c r="B7" s="5">
        <v>4</v>
      </c>
      <c r="C7" s="13" t="s">
        <v>15</v>
      </c>
      <c r="D7" s="5">
        <v>150</v>
      </c>
      <c r="E7" s="5">
        <f>D7*B7</f>
        <v>600</v>
      </c>
      <c r="F7" s="5"/>
      <c r="G7" s="5" t="s">
        <v>14</v>
      </c>
      <c r="H7" s="5"/>
      <c r="I7" s="5"/>
      <c r="J7" s="5"/>
      <c r="K7" s="5"/>
      <c r="L7" s="5"/>
      <c r="M7" s="5"/>
      <c r="N7" s="5"/>
      <c r="O7" s="15"/>
    </row>
    <row r="8" spans="1:15" x14ac:dyDescent="0.3">
      <c r="A8" s="12" t="s">
        <v>47</v>
      </c>
      <c r="B8" s="5">
        <v>4</v>
      </c>
      <c r="C8" s="13" t="s">
        <v>9</v>
      </c>
      <c r="D8" s="5">
        <v>95</v>
      </c>
      <c r="E8" s="5">
        <f>D8*B8</f>
        <v>380</v>
      </c>
      <c r="F8" s="5"/>
      <c r="G8" s="5" t="s">
        <v>13</v>
      </c>
      <c r="H8" s="5"/>
      <c r="I8" s="5"/>
      <c r="J8" s="5"/>
      <c r="K8" s="5"/>
      <c r="L8" s="5"/>
      <c r="M8" s="5"/>
      <c r="N8" s="5"/>
      <c r="O8" s="15"/>
    </row>
    <row r="9" spans="1:15" x14ac:dyDescent="0.3">
      <c r="A9" s="12" t="s">
        <v>48</v>
      </c>
      <c r="B9" s="5">
        <v>4</v>
      </c>
      <c r="C9" s="13" t="s">
        <v>16</v>
      </c>
      <c r="D9" s="5">
        <v>93</v>
      </c>
      <c r="E9" s="5">
        <f>D9*B9</f>
        <v>372</v>
      </c>
      <c r="F9" s="5"/>
      <c r="G9" s="5" t="s">
        <v>12</v>
      </c>
      <c r="H9" s="5"/>
      <c r="I9" s="5"/>
      <c r="J9" s="5"/>
      <c r="K9" s="5"/>
      <c r="L9" s="5"/>
      <c r="M9" s="5"/>
      <c r="N9" s="5"/>
      <c r="O9" s="15"/>
    </row>
    <row r="10" spans="1:15" ht="15" thickBot="1" x14ac:dyDescent="0.35">
      <c r="A10" s="12" t="s">
        <v>47</v>
      </c>
      <c r="B10" s="5">
        <v>4</v>
      </c>
      <c r="C10" s="13" t="s">
        <v>17</v>
      </c>
      <c r="D10" s="5">
        <v>121</v>
      </c>
      <c r="E10" s="5">
        <f>D10*B10</f>
        <v>484</v>
      </c>
      <c r="F10" s="5"/>
      <c r="G10" s="5" t="s">
        <v>18</v>
      </c>
      <c r="H10" s="5"/>
      <c r="I10" s="5"/>
      <c r="J10" s="5"/>
      <c r="K10" s="5"/>
      <c r="L10" s="5"/>
      <c r="M10" s="5"/>
      <c r="N10" s="5"/>
      <c r="O10" s="15"/>
    </row>
    <row r="11" spans="1:15" ht="15" thickBot="1" x14ac:dyDescent="0.35">
      <c r="A11" s="12"/>
      <c r="B11" s="5"/>
      <c r="C11" s="13"/>
      <c r="D11" s="1" t="s">
        <v>22</v>
      </c>
      <c r="E11" s="2">
        <f>SUM(E7:E10)</f>
        <v>1836</v>
      </c>
      <c r="F11" s="5"/>
      <c r="G11" s="5"/>
      <c r="H11" s="5"/>
      <c r="I11" s="5"/>
      <c r="J11" s="5"/>
      <c r="K11" s="5"/>
      <c r="L11" s="5"/>
      <c r="M11" s="5"/>
      <c r="N11" s="5"/>
      <c r="O11" s="15"/>
    </row>
    <row r="12" spans="1:15" x14ac:dyDescent="0.3">
      <c r="A12" s="12"/>
      <c r="B12" s="5"/>
      <c r="C12" s="1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5"/>
    </row>
    <row r="13" spans="1:15" x14ac:dyDescent="0.3">
      <c r="A13" s="19" t="s">
        <v>36</v>
      </c>
      <c r="B13" s="20" t="s">
        <v>1</v>
      </c>
      <c r="C13" s="21" t="s">
        <v>0</v>
      </c>
      <c r="D13" s="20" t="s">
        <v>2</v>
      </c>
      <c r="E13" s="20" t="s">
        <v>3</v>
      </c>
      <c r="F13" s="20"/>
      <c r="G13" s="20" t="s">
        <v>6</v>
      </c>
      <c r="H13" s="22"/>
      <c r="I13" s="22"/>
      <c r="J13" s="22"/>
      <c r="K13" s="22"/>
      <c r="L13" s="22"/>
      <c r="M13" s="22"/>
      <c r="N13" s="5"/>
      <c r="O13" s="15"/>
    </row>
    <row r="14" spans="1:15" x14ac:dyDescent="0.3">
      <c r="A14" s="23" t="s">
        <v>49</v>
      </c>
      <c r="B14" s="22">
        <v>4</v>
      </c>
      <c r="C14" s="24" t="s">
        <v>8</v>
      </c>
      <c r="D14" s="22">
        <v>86</v>
      </c>
      <c r="E14" s="22">
        <f>D14*B14</f>
        <v>344</v>
      </c>
      <c r="F14" s="22"/>
      <c r="G14" s="22" t="s">
        <v>7</v>
      </c>
      <c r="H14" s="22"/>
      <c r="I14" s="22"/>
      <c r="J14" s="22" t="s">
        <v>50</v>
      </c>
      <c r="K14" s="22"/>
      <c r="L14" s="22"/>
      <c r="M14" s="22"/>
      <c r="N14" s="5"/>
      <c r="O14" s="15"/>
    </row>
    <row r="15" spans="1:15" x14ac:dyDescent="0.3">
      <c r="A15" s="23" t="s">
        <v>47</v>
      </c>
      <c r="B15" s="22">
        <v>2</v>
      </c>
      <c r="C15" s="24" t="s">
        <v>9</v>
      </c>
      <c r="D15" s="22">
        <v>104</v>
      </c>
      <c r="E15" s="22">
        <f>D15*B15</f>
        <v>208</v>
      </c>
      <c r="F15" s="22"/>
      <c r="G15" s="22" t="s">
        <v>7</v>
      </c>
      <c r="H15" s="22"/>
      <c r="I15" s="22"/>
      <c r="J15" s="22" t="s">
        <v>50</v>
      </c>
      <c r="K15" s="22"/>
      <c r="L15" s="22"/>
      <c r="M15" s="22"/>
      <c r="N15" s="5"/>
      <c r="O15" s="15"/>
    </row>
    <row r="16" spans="1:15" ht="29.4" thickBot="1" x14ac:dyDescent="0.35">
      <c r="A16" s="23" t="s">
        <v>51</v>
      </c>
      <c r="B16" s="22">
        <v>2</v>
      </c>
      <c r="C16" s="24" t="s">
        <v>20</v>
      </c>
      <c r="D16" s="22">
        <v>166</v>
      </c>
      <c r="E16" s="22">
        <f>D16*B16</f>
        <v>332</v>
      </c>
      <c r="F16" s="22"/>
      <c r="G16" s="22" t="s">
        <v>10</v>
      </c>
      <c r="H16" s="22"/>
      <c r="I16" s="22"/>
      <c r="J16" s="22" t="s">
        <v>52</v>
      </c>
      <c r="K16" s="22"/>
      <c r="L16" s="22"/>
      <c r="M16" s="22"/>
      <c r="N16" s="5"/>
      <c r="O16" s="15"/>
    </row>
    <row r="17" spans="1:15" ht="15" thickBot="1" x14ac:dyDescent="0.35">
      <c r="A17" s="25"/>
      <c r="B17" s="26"/>
      <c r="C17" s="27"/>
      <c r="D17" s="1" t="s">
        <v>22</v>
      </c>
      <c r="E17" s="2">
        <f>SUM(E14:E16)</f>
        <v>884</v>
      </c>
      <c r="F17" s="26"/>
      <c r="G17" s="26"/>
      <c r="H17" s="26"/>
      <c r="I17" s="26"/>
      <c r="J17" s="26"/>
      <c r="K17" s="26"/>
      <c r="L17" s="26"/>
      <c r="M17" s="26"/>
      <c r="N17" s="26"/>
      <c r="O17" s="28"/>
    </row>
    <row r="18" spans="1:15" x14ac:dyDescent="0.3">
      <c r="A18" s="12"/>
      <c r="B18" s="5"/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5"/>
    </row>
    <row r="19" spans="1:15" x14ac:dyDescent="0.3">
      <c r="A19" s="16" t="s">
        <v>23</v>
      </c>
      <c r="B19" s="17" t="s">
        <v>1</v>
      </c>
      <c r="C19" s="18" t="s">
        <v>0</v>
      </c>
      <c r="D19" s="17" t="s">
        <v>2</v>
      </c>
      <c r="E19" s="17" t="s">
        <v>3</v>
      </c>
      <c r="F19" s="17"/>
      <c r="G19" s="17" t="s">
        <v>6</v>
      </c>
      <c r="H19" s="5"/>
      <c r="I19" s="5"/>
      <c r="J19" s="5"/>
      <c r="K19" s="5"/>
      <c r="L19" s="5"/>
      <c r="M19" s="5"/>
      <c r="N19" s="5"/>
      <c r="O19" s="15"/>
    </row>
    <row r="20" spans="1:15" ht="28.8" x14ac:dyDescent="0.3">
      <c r="A20" s="12" t="s">
        <v>53</v>
      </c>
      <c r="B20" s="5">
        <v>12</v>
      </c>
      <c r="C20" s="13" t="s">
        <v>26</v>
      </c>
      <c r="D20" s="5">
        <v>15.5</v>
      </c>
      <c r="E20" s="5">
        <f>D20*B20</f>
        <v>186</v>
      </c>
      <c r="F20" s="5"/>
      <c r="G20" s="5" t="s">
        <v>29</v>
      </c>
      <c r="H20" s="5"/>
      <c r="I20" s="5"/>
      <c r="J20" s="5"/>
      <c r="K20" s="5"/>
      <c r="L20" s="5"/>
      <c r="M20" s="5"/>
      <c r="N20" s="5"/>
      <c r="O20" s="15"/>
    </row>
    <row r="21" spans="1:15" ht="28.8" x14ac:dyDescent="0.3">
      <c r="A21" s="12" t="s">
        <v>54</v>
      </c>
      <c r="B21" s="5">
        <v>4</v>
      </c>
      <c r="C21" s="13" t="s">
        <v>25</v>
      </c>
      <c r="D21" s="5">
        <v>15.5</v>
      </c>
      <c r="E21" s="5">
        <f t="shared" ref="E21:E23" si="0">D21*B21</f>
        <v>62</v>
      </c>
      <c r="F21" s="5"/>
      <c r="G21" s="5" t="s">
        <v>27</v>
      </c>
      <c r="H21" s="5"/>
      <c r="I21" s="5"/>
      <c r="J21" s="5"/>
      <c r="K21" s="5"/>
      <c r="L21" s="5"/>
      <c r="M21" s="5"/>
      <c r="N21" s="5"/>
      <c r="O21" s="15"/>
    </row>
    <row r="22" spans="1:15" ht="28.8" x14ac:dyDescent="0.3">
      <c r="A22" s="12" t="s">
        <v>55</v>
      </c>
      <c r="B22" s="5">
        <v>8</v>
      </c>
      <c r="C22" s="13" t="s">
        <v>28</v>
      </c>
      <c r="D22" s="5">
        <v>15.5</v>
      </c>
      <c r="E22" s="5">
        <f t="shared" si="0"/>
        <v>124</v>
      </c>
      <c r="F22" s="5"/>
      <c r="G22" s="5" t="s">
        <v>39</v>
      </c>
      <c r="H22" s="5"/>
      <c r="I22" s="5"/>
      <c r="J22" s="5"/>
      <c r="K22" s="5"/>
      <c r="L22" s="5"/>
      <c r="M22" s="5"/>
      <c r="N22" s="5"/>
      <c r="O22" s="15"/>
    </row>
    <row r="23" spans="1:15" ht="28.8" x14ac:dyDescent="0.3">
      <c r="A23" s="12" t="s">
        <v>56</v>
      </c>
      <c r="B23" s="5">
        <v>4</v>
      </c>
      <c r="C23" s="13" t="s">
        <v>35</v>
      </c>
      <c r="D23" s="5">
        <v>22.5</v>
      </c>
      <c r="E23" s="5">
        <f t="shared" si="0"/>
        <v>90</v>
      </c>
      <c r="F23" s="5"/>
      <c r="G23" s="5" t="s">
        <v>40</v>
      </c>
      <c r="H23" s="5"/>
      <c r="I23" s="5"/>
      <c r="J23" s="5"/>
      <c r="K23" s="5"/>
      <c r="L23" s="5"/>
      <c r="M23" s="5"/>
      <c r="N23" s="5"/>
      <c r="O23" s="15"/>
    </row>
    <row r="24" spans="1:15" ht="15" thickBot="1" x14ac:dyDescent="0.35">
      <c r="A24" s="12"/>
      <c r="B24" s="5"/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5"/>
    </row>
    <row r="25" spans="1:15" ht="15" thickBot="1" x14ac:dyDescent="0.35">
      <c r="A25" s="12"/>
      <c r="B25" s="5"/>
      <c r="C25" s="13"/>
      <c r="D25" s="1" t="s">
        <v>22</v>
      </c>
      <c r="E25" s="2">
        <f>SUM(E20:E23)</f>
        <v>462</v>
      </c>
      <c r="F25" s="5"/>
      <c r="G25" s="5"/>
      <c r="H25" s="5"/>
      <c r="I25" s="5"/>
      <c r="J25" s="5"/>
      <c r="K25" s="5"/>
      <c r="L25" s="5"/>
      <c r="M25" s="5"/>
      <c r="N25" s="5"/>
      <c r="O25" s="15"/>
    </row>
    <row r="26" spans="1:15" x14ac:dyDescent="0.3">
      <c r="A26" s="12"/>
      <c r="B26" s="5"/>
      <c r="C26" s="1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5"/>
    </row>
    <row r="27" spans="1:15" x14ac:dyDescent="0.3">
      <c r="A27" s="16" t="s">
        <v>24</v>
      </c>
      <c r="B27" s="17" t="s">
        <v>1</v>
      </c>
      <c r="C27" s="18" t="s">
        <v>0</v>
      </c>
      <c r="D27" s="17" t="s">
        <v>2</v>
      </c>
      <c r="E27" s="17" t="s">
        <v>3</v>
      </c>
      <c r="F27" s="17"/>
      <c r="G27" s="17" t="s">
        <v>6</v>
      </c>
      <c r="H27" s="17"/>
      <c r="I27" s="17"/>
      <c r="J27" s="17"/>
      <c r="K27" s="17"/>
      <c r="L27" s="17"/>
      <c r="M27" s="17"/>
      <c r="N27" s="17"/>
      <c r="O27" s="29"/>
    </row>
    <row r="28" spans="1:15" ht="28.8" x14ac:dyDescent="0.3">
      <c r="A28" s="12" t="s">
        <v>34</v>
      </c>
      <c r="B28" s="5">
        <v>65</v>
      </c>
      <c r="C28" s="13" t="s">
        <v>33</v>
      </c>
      <c r="D28" s="5">
        <v>10</v>
      </c>
      <c r="E28" s="5">
        <f t="shared" ref="E28:E30" si="1">D28*B28</f>
        <v>650</v>
      </c>
      <c r="F28" s="5"/>
      <c r="G28" s="5" t="s">
        <v>43</v>
      </c>
      <c r="H28" s="5"/>
      <c r="I28" s="5"/>
      <c r="J28" s="5"/>
      <c r="K28" s="5"/>
      <c r="L28" s="5"/>
      <c r="M28" s="5"/>
      <c r="N28" s="5"/>
      <c r="O28" s="15"/>
    </row>
    <row r="29" spans="1:15" x14ac:dyDescent="0.3">
      <c r="A29" s="30" t="s">
        <v>32</v>
      </c>
      <c r="B29" s="5">
        <v>80</v>
      </c>
      <c r="C29" s="13" t="s">
        <v>57</v>
      </c>
      <c r="D29" s="5">
        <v>0</v>
      </c>
      <c r="E29" s="5">
        <f t="shared" si="1"/>
        <v>0</v>
      </c>
      <c r="F29" s="5"/>
      <c r="G29" s="5" t="s">
        <v>44</v>
      </c>
      <c r="H29" s="5"/>
      <c r="I29" s="5"/>
      <c r="J29" s="5"/>
      <c r="K29" s="5"/>
      <c r="L29" s="5"/>
      <c r="M29" s="5"/>
      <c r="N29" s="5"/>
      <c r="O29" s="15"/>
    </row>
    <row r="30" spans="1:15" ht="58.2" thickBot="1" x14ac:dyDescent="0.35">
      <c r="A30" s="30" t="s">
        <v>38</v>
      </c>
      <c r="B30" s="5">
        <v>15</v>
      </c>
      <c r="C30" s="13" t="s">
        <v>41</v>
      </c>
      <c r="D30" s="5">
        <v>10</v>
      </c>
      <c r="E30" s="5">
        <f t="shared" si="1"/>
        <v>150</v>
      </c>
      <c r="F30" s="5"/>
      <c r="G30" s="5" t="s">
        <v>42</v>
      </c>
      <c r="H30" s="5"/>
      <c r="I30" s="5"/>
      <c r="J30" s="5"/>
      <c r="K30" s="5"/>
      <c r="L30" s="5"/>
      <c r="M30" s="5"/>
      <c r="N30" s="5"/>
      <c r="O30" s="15"/>
    </row>
    <row r="31" spans="1:15" ht="15" thickBot="1" x14ac:dyDescent="0.35">
      <c r="A31" s="12"/>
      <c r="B31" s="5"/>
      <c r="C31" s="13"/>
      <c r="D31" s="1" t="s">
        <v>22</v>
      </c>
      <c r="E31" s="2">
        <f>SUM(E28:E30)</f>
        <v>800</v>
      </c>
      <c r="F31" s="5"/>
      <c r="G31" s="5"/>
      <c r="H31" s="5"/>
      <c r="I31" s="5"/>
      <c r="J31" s="5"/>
      <c r="K31" s="5"/>
      <c r="L31" s="5"/>
      <c r="M31" s="5"/>
      <c r="N31" s="5"/>
      <c r="O31" s="15"/>
    </row>
    <row r="32" spans="1:15" ht="46.2" x14ac:dyDescent="0.85">
      <c r="A32" s="31" t="s">
        <v>58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5"/>
    </row>
    <row r="33" spans="1:15" x14ac:dyDescent="0.3">
      <c r="A33" s="32" t="s">
        <v>49</v>
      </c>
      <c r="B33" s="33">
        <v>8</v>
      </c>
      <c r="C33" s="34" t="s">
        <v>8</v>
      </c>
      <c r="D33" s="33">
        <v>86</v>
      </c>
      <c r="E33" s="33">
        <f>D33*B33</f>
        <v>688</v>
      </c>
      <c r="F33" s="33"/>
      <c r="G33" s="33" t="s">
        <v>7</v>
      </c>
      <c r="H33" s="33"/>
      <c r="I33" s="33"/>
      <c r="J33" s="33" t="s">
        <v>59</v>
      </c>
      <c r="K33" s="33"/>
      <c r="L33" s="33"/>
      <c r="M33" s="33"/>
      <c r="N33" s="33"/>
      <c r="O33" s="35"/>
    </row>
    <row r="34" spans="1:15" x14ac:dyDescent="0.3">
      <c r="A34" s="32" t="s">
        <v>47</v>
      </c>
      <c r="B34" s="33">
        <v>4</v>
      </c>
      <c r="C34" s="34" t="s">
        <v>9</v>
      </c>
      <c r="D34" s="33">
        <v>104</v>
      </c>
      <c r="E34" s="33">
        <f>D34*B34</f>
        <v>416</v>
      </c>
      <c r="F34" s="33"/>
      <c r="G34" s="33" t="s">
        <v>7</v>
      </c>
      <c r="H34" s="33"/>
      <c r="I34" s="33"/>
      <c r="J34" s="33" t="s">
        <v>59</v>
      </c>
      <c r="K34" s="33"/>
      <c r="L34" s="33"/>
      <c r="M34" s="33"/>
      <c r="N34" s="33"/>
      <c r="O34" s="35"/>
    </row>
    <row r="35" spans="1:15" ht="28.8" x14ac:dyDescent="0.3">
      <c r="A35" s="32" t="s">
        <v>49</v>
      </c>
      <c r="B35" s="33">
        <v>4</v>
      </c>
      <c r="C35" s="34" t="s">
        <v>20</v>
      </c>
      <c r="D35" s="33">
        <v>71</v>
      </c>
      <c r="E35" s="33">
        <f>D35*B35</f>
        <v>284</v>
      </c>
      <c r="F35" s="33"/>
      <c r="G35" s="33" t="s">
        <v>10</v>
      </c>
      <c r="H35" s="33"/>
      <c r="I35" s="33"/>
      <c r="J35" s="33" t="s">
        <v>59</v>
      </c>
      <c r="K35" s="33"/>
      <c r="L35" s="33"/>
      <c r="M35" s="33"/>
      <c r="N35" s="33"/>
      <c r="O35" s="35"/>
    </row>
    <row r="36" spans="1:15" ht="29.4" thickBot="1" x14ac:dyDescent="0.35">
      <c r="A36" s="36" t="s">
        <v>47</v>
      </c>
      <c r="B36" s="37">
        <v>4</v>
      </c>
      <c r="C36" s="38" t="s">
        <v>21</v>
      </c>
      <c r="D36" s="37">
        <v>76</v>
      </c>
      <c r="E36" s="37">
        <f>D36*B36</f>
        <v>304</v>
      </c>
      <c r="F36" s="37"/>
      <c r="G36" s="37" t="s">
        <v>11</v>
      </c>
      <c r="H36" s="37"/>
      <c r="I36" s="37"/>
      <c r="J36" s="37" t="s">
        <v>59</v>
      </c>
      <c r="K36" s="37"/>
      <c r="L36" s="37"/>
      <c r="M36" s="37"/>
      <c r="N36" s="37"/>
      <c r="O36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884F-AB71-4D82-B316-0815CD15C4B7}">
  <dimension ref="A1:G88"/>
  <sheetViews>
    <sheetView workbookViewId="0">
      <selection activeCell="F47" sqref="F47"/>
    </sheetView>
  </sheetViews>
  <sheetFormatPr defaultRowHeight="14.4" x14ac:dyDescent="0.3"/>
  <cols>
    <col min="1" max="7" width="20.44140625" customWidth="1"/>
  </cols>
  <sheetData>
    <row r="1" spans="1:7" x14ac:dyDescent="0.3">
      <c r="G1" s="61">
        <v>44547</v>
      </c>
    </row>
    <row r="2" spans="1:7" x14ac:dyDescent="0.3">
      <c r="A2" t="s">
        <v>110</v>
      </c>
    </row>
    <row r="3" spans="1:7" x14ac:dyDescent="0.3">
      <c r="A3" t="s">
        <v>111</v>
      </c>
      <c r="B3" t="s">
        <v>112</v>
      </c>
      <c r="D3" t="s">
        <v>113</v>
      </c>
      <c r="E3" t="s">
        <v>114</v>
      </c>
      <c r="F3" t="s">
        <v>115</v>
      </c>
      <c r="G3" t="s">
        <v>116</v>
      </c>
    </row>
    <row r="4" spans="1:7" x14ac:dyDescent="0.3">
      <c r="A4">
        <v>1</v>
      </c>
      <c r="B4" t="s">
        <v>117</v>
      </c>
      <c r="D4">
        <v>4</v>
      </c>
      <c r="E4" t="s">
        <v>117</v>
      </c>
      <c r="F4">
        <v>4</v>
      </c>
      <c r="G4" t="s">
        <v>118</v>
      </c>
    </row>
    <row r="5" spans="1:7" x14ac:dyDescent="0.3">
      <c r="A5">
        <v>2</v>
      </c>
      <c r="B5" t="s">
        <v>119</v>
      </c>
      <c r="D5">
        <v>2</v>
      </c>
      <c r="E5" t="s">
        <v>119</v>
      </c>
      <c r="F5">
        <v>2</v>
      </c>
    </row>
    <row r="6" spans="1:7" x14ac:dyDescent="0.3">
      <c r="A6">
        <v>3</v>
      </c>
      <c r="B6" t="s">
        <v>120</v>
      </c>
      <c r="D6">
        <v>3</v>
      </c>
      <c r="E6" t="s">
        <v>120</v>
      </c>
      <c r="F6">
        <v>3</v>
      </c>
    </row>
    <row r="7" spans="1:7" x14ac:dyDescent="0.3">
      <c r="A7">
        <v>4</v>
      </c>
      <c r="B7" t="s">
        <v>121</v>
      </c>
      <c r="D7">
        <v>1</v>
      </c>
      <c r="E7" t="s">
        <v>121</v>
      </c>
      <c r="F7">
        <v>1</v>
      </c>
    </row>
    <row r="9" spans="1:7" x14ac:dyDescent="0.3">
      <c r="A9" t="s">
        <v>122</v>
      </c>
    </row>
    <row r="10" spans="1:7" x14ac:dyDescent="0.3">
      <c r="A10" t="s">
        <v>111</v>
      </c>
      <c r="B10" t="s">
        <v>112</v>
      </c>
      <c r="C10" t="s">
        <v>123</v>
      </c>
      <c r="D10" t="s">
        <v>113</v>
      </c>
      <c r="E10" t="s">
        <v>114</v>
      </c>
      <c r="F10" t="s">
        <v>115</v>
      </c>
      <c r="G10" t="s">
        <v>116</v>
      </c>
    </row>
    <row r="11" spans="1:7" x14ac:dyDescent="0.3">
      <c r="A11">
        <v>1</v>
      </c>
      <c r="B11" t="s">
        <v>117</v>
      </c>
      <c r="C11" t="s">
        <v>124</v>
      </c>
      <c r="D11">
        <v>2</v>
      </c>
      <c r="E11" t="s">
        <v>117</v>
      </c>
      <c r="F11">
        <v>2</v>
      </c>
      <c r="G11" t="s">
        <v>125</v>
      </c>
    </row>
    <row r="12" spans="1:7" x14ac:dyDescent="0.3">
      <c r="A12">
        <v>2</v>
      </c>
      <c r="B12" t="s">
        <v>119</v>
      </c>
      <c r="C12" t="s">
        <v>124</v>
      </c>
      <c r="D12">
        <v>1</v>
      </c>
      <c r="E12" t="s">
        <v>119</v>
      </c>
      <c r="F12">
        <v>1</v>
      </c>
    </row>
    <row r="13" spans="1:7" x14ac:dyDescent="0.3">
      <c r="A13">
        <v>3</v>
      </c>
      <c r="B13" t="s">
        <v>120</v>
      </c>
      <c r="C13" t="s">
        <v>126</v>
      </c>
      <c r="D13">
        <v>2</v>
      </c>
      <c r="E13" t="s">
        <v>120</v>
      </c>
      <c r="F13">
        <v>2</v>
      </c>
      <c r="G13" t="s">
        <v>125</v>
      </c>
    </row>
    <row r="14" spans="1:7" x14ac:dyDescent="0.3">
      <c r="A14">
        <v>4</v>
      </c>
      <c r="B14" t="s">
        <v>121</v>
      </c>
      <c r="C14" t="s">
        <v>126</v>
      </c>
      <c r="D14">
        <v>1</v>
      </c>
      <c r="E14" t="s">
        <v>121</v>
      </c>
      <c r="F14">
        <v>1</v>
      </c>
    </row>
    <row r="16" spans="1:7" x14ac:dyDescent="0.3">
      <c r="A16" t="s">
        <v>127</v>
      </c>
    </row>
    <row r="17" spans="1:7" x14ac:dyDescent="0.3">
      <c r="A17" t="s">
        <v>111</v>
      </c>
      <c r="B17" t="s">
        <v>114</v>
      </c>
      <c r="C17" t="s">
        <v>123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3">
      <c r="A18">
        <v>1</v>
      </c>
      <c r="B18" t="s">
        <v>117</v>
      </c>
      <c r="C18" t="s">
        <v>128</v>
      </c>
      <c r="D18">
        <v>2</v>
      </c>
      <c r="E18" t="s">
        <v>117</v>
      </c>
      <c r="F18">
        <v>2</v>
      </c>
      <c r="G18" t="s">
        <v>129</v>
      </c>
    </row>
    <row r="19" spans="1:7" x14ac:dyDescent="0.3">
      <c r="A19">
        <v>2</v>
      </c>
      <c r="B19" t="s">
        <v>117</v>
      </c>
      <c r="C19" t="s">
        <v>128</v>
      </c>
      <c r="D19">
        <v>1</v>
      </c>
      <c r="E19" t="s">
        <v>117</v>
      </c>
      <c r="F19">
        <v>1</v>
      </c>
    </row>
    <row r="20" spans="1:7" x14ac:dyDescent="0.3">
      <c r="A20">
        <v>3</v>
      </c>
      <c r="B20" t="s">
        <v>117</v>
      </c>
      <c r="C20" t="s">
        <v>130</v>
      </c>
      <c r="D20">
        <v>1</v>
      </c>
      <c r="E20" t="s">
        <v>117</v>
      </c>
      <c r="F20">
        <v>1</v>
      </c>
      <c r="G20" t="s">
        <v>125</v>
      </c>
    </row>
    <row r="21" spans="1:7" x14ac:dyDescent="0.3">
      <c r="A21">
        <v>4</v>
      </c>
      <c r="B21" t="s">
        <v>117</v>
      </c>
      <c r="C21" t="s">
        <v>128</v>
      </c>
      <c r="D21">
        <v>5</v>
      </c>
      <c r="E21" t="s">
        <v>117</v>
      </c>
      <c r="F21">
        <v>5</v>
      </c>
    </row>
    <row r="22" spans="1:7" x14ac:dyDescent="0.3">
      <c r="A22">
        <v>5</v>
      </c>
      <c r="B22" t="s">
        <v>117</v>
      </c>
      <c r="C22" t="s">
        <v>130</v>
      </c>
      <c r="D22">
        <v>2</v>
      </c>
      <c r="E22" t="s">
        <v>117</v>
      </c>
      <c r="F22">
        <v>2</v>
      </c>
    </row>
    <row r="23" spans="1:7" x14ac:dyDescent="0.3">
      <c r="A23">
        <v>6</v>
      </c>
      <c r="B23" t="s">
        <v>131</v>
      </c>
      <c r="D23" t="s">
        <v>132</v>
      </c>
    </row>
    <row r="25" spans="1:7" x14ac:dyDescent="0.3">
      <c r="A25" t="s">
        <v>133</v>
      </c>
    </row>
    <row r="26" spans="1:7" x14ac:dyDescent="0.3">
      <c r="B26" t="s">
        <v>112</v>
      </c>
      <c r="D26" t="s">
        <v>113</v>
      </c>
      <c r="E26" t="s">
        <v>114</v>
      </c>
      <c r="F26" t="s">
        <v>115</v>
      </c>
      <c r="G26" t="s">
        <v>116</v>
      </c>
    </row>
    <row r="27" spans="1:7" x14ac:dyDescent="0.3">
      <c r="B27" t="s">
        <v>119</v>
      </c>
      <c r="D27">
        <v>1</v>
      </c>
      <c r="E27" t="s">
        <v>119</v>
      </c>
      <c r="F27">
        <v>1</v>
      </c>
      <c r="G27" t="s">
        <v>118</v>
      </c>
    </row>
    <row r="28" spans="1:7" x14ac:dyDescent="0.3">
      <c r="B28" t="s">
        <v>134</v>
      </c>
      <c r="D28">
        <v>2</v>
      </c>
      <c r="E28" t="s">
        <v>134</v>
      </c>
      <c r="F28">
        <v>2</v>
      </c>
    </row>
    <row r="29" spans="1:7" x14ac:dyDescent="0.3">
      <c r="B29" t="s">
        <v>135</v>
      </c>
      <c r="D29">
        <v>3</v>
      </c>
      <c r="E29" t="s">
        <v>135</v>
      </c>
      <c r="F29">
        <v>3</v>
      </c>
    </row>
    <row r="30" spans="1:7" x14ac:dyDescent="0.3">
      <c r="B30" t="s">
        <v>117</v>
      </c>
      <c r="D30">
        <v>4</v>
      </c>
      <c r="E30" t="s">
        <v>117</v>
      </c>
      <c r="F30">
        <v>4</v>
      </c>
    </row>
    <row r="31" spans="1:7" x14ac:dyDescent="0.3">
      <c r="B31" t="s">
        <v>120</v>
      </c>
      <c r="D31" t="s">
        <v>132</v>
      </c>
    </row>
    <row r="32" spans="1:7" x14ac:dyDescent="0.3">
      <c r="B32" t="s">
        <v>136</v>
      </c>
      <c r="D32" t="s">
        <v>132</v>
      </c>
    </row>
    <row r="34" spans="1:7" x14ac:dyDescent="0.3">
      <c r="A34" t="s">
        <v>137</v>
      </c>
      <c r="B34" t="s">
        <v>114</v>
      </c>
      <c r="D34" t="s">
        <v>113</v>
      </c>
      <c r="E34" t="s">
        <v>114</v>
      </c>
      <c r="F34" t="s">
        <v>138</v>
      </c>
      <c r="G34" t="s">
        <v>116</v>
      </c>
    </row>
    <row r="35" spans="1:7" x14ac:dyDescent="0.3">
      <c r="B35" t="s">
        <v>121</v>
      </c>
      <c r="D35">
        <v>1</v>
      </c>
      <c r="E35" t="s">
        <v>121</v>
      </c>
      <c r="F35">
        <v>1</v>
      </c>
      <c r="G35" t="s">
        <v>129</v>
      </c>
    </row>
    <row r="36" spans="1:7" x14ac:dyDescent="0.3">
      <c r="B36" t="s">
        <v>121</v>
      </c>
      <c r="D36">
        <v>2</v>
      </c>
      <c r="E36" t="s">
        <v>121</v>
      </c>
      <c r="F36">
        <v>2</v>
      </c>
    </row>
    <row r="37" spans="1:7" x14ac:dyDescent="0.3">
      <c r="B37" t="s">
        <v>121</v>
      </c>
      <c r="D37">
        <v>3</v>
      </c>
      <c r="E37" t="s">
        <v>121</v>
      </c>
      <c r="F37">
        <v>3</v>
      </c>
    </row>
    <row r="38" spans="1:7" x14ac:dyDescent="0.3">
      <c r="B38" t="s">
        <v>119</v>
      </c>
      <c r="D38">
        <v>4</v>
      </c>
      <c r="E38" t="s">
        <v>119</v>
      </c>
      <c r="F38">
        <v>4</v>
      </c>
    </row>
    <row r="39" spans="1:7" x14ac:dyDescent="0.3">
      <c r="B39" t="s">
        <v>119</v>
      </c>
      <c r="D39">
        <v>5</v>
      </c>
      <c r="E39" t="s">
        <v>119</v>
      </c>
      <c r="F39">
        <v>5</v>
      </c>
    </row>
    <row r="40" spans="1:7" x14ac:dyDescent="0.3">
      <c r="B40" t="s">
        <v>119</v>
      </c>
      <c r="D40">
        <v>6</v>
      </c>
      <c r="E40" t="s">
        <v>119</v>
      </c>
      <c r="F40">
        <v>6</v>
      </c>
    </row>
    <row r="42" spans="1:7" ht="15" thickBot="1" x14ac:dyDescent="0.35"/>
    <row r="43" spans="1:7" ht="26.4" thickBot="1" x14ac:dyDescent="0.55000000000000004">
      <c r="A43" s="88" t="s">
        <v>156</v>
      </c>
      <c r="B43" s="89"/>
      <c r="C43" s="89"/>
      <c r="D43" s="90"/>
    </row>
    <row r="44" spans="1:7" x14ac:dyDescent="0.3">
      <c r="A44" s="4" t="s">
        <v>139</v>
      </c>
      <c r="B44" s="4" t="s">
        <v>140</v>
      </c>
      <c r="C44" s="4" t="s">
        <v>141</v>
      </c>
      <c r="D44" s="4" t="s">
        <v>142</v>
      </c>
    </row>
    <row r="45" spans="1:7" x14ac:dyDescent="0.3">
      <c r="A45" s="4" t="s">
        <v>143</v>
      </c>
      <c r="B45" s="4" t="s">
        <v>114</v>
      </c>
      <c r="C45" s="4" t="s">
        <v>144</v>
      </c>
      <c r="D45" s="4" t="s">
        <v>116</v>
      </c>
    </row>
    <row r="46" spans="1:7" x14ac:dyDescent="0.3">
      <c r="A46">
        <v>4</v>
      </c>
      <c r="B46" t="s">
        <v>117</v>
      </c>
      <c r="C46">
        <v>4</v>
      </c>
      <c r="D46" t="s">
        <v>118</v>
      </c>
    </row>
    <row r="47" spans="1:7" x14ac:dyDescent="0.3">
      <c r="A47">
        <v>2</v>
      </c>
      <c r="B47" t="s">
        <v>119</v>
      </c>
      <c r="C47">
        <v>2</v>
      </c>
    </row>
    <row r="48" spans="1:7" x14ac:dyDescent="0.3">
      <c r="A48">
        <v>3</v>
      </c>
      <c r="B48" t="s">
        <v>120</v>
      </c>
      <c r="C48">
        <v>3</v>
      </c>
    </row>
    <row r="49" spans="1:4" x14ac:dyDescent="0.3">
      <c r="A49">
        <v>1</v>
      </c>
      <c r="B49" t="s">
        <v>121</v>
      </c>
      <c r="C49">
        <v>1</v>
      </c>
    </row>
    <row r="51" spans="1:4" x14ac:dyDescent="0.3">
      <c r="A51" s="4" t="s">
        <v>145</v>
      </c>
      <c r="B51" s="4" t="s">
        <v>140</v>
      </c>
      <c r="C51" s="4" t="s">
        <v>141</v>
      </c>
      <c r="D51" s="4" t="s">
        <v>146</v>
      </c>
    </row>
    <row r="52" spans="1:4" x14ac:dyDescent="0.3">
      <c r="A52" s="4" t="s">
        <v>143</v>
      </c>
      <c r="B52" s="4" t="s">
        <v>114</v>
      </c>
      <c r="C52" s="4" t="s">
        <v>144</v>
      </c>
      <c r="D52" s="4" t="s">
        <v>116</v>
      </c>
    </row>
    <row r="53" spans="1:4" x14ac:dyDescent="0.3">
      <c r="A53">
        <v>2</v>
      </c>
      <c r="B53" t="s">
        <v>117</v>
      </c>
      <c r="C53">
        <v>2</v>
      </c>
      <c r="D53" t="s">
        <v>125</v>
      </c>
    </row>
    <row r="54" spans="1:4" x14ac:dyDescent="0.3">
      <c r="A54">
        <v>1</v>
      </c>
      <c r="B54" t="s">
        <v>119</v>
      </c>
      <c r="C54">
        <v>1</v>
      </c>
    </row>
    <row r="56" spans="1:4" x14ac:dyDescent="0.3">
      <c r="A56" s="4" t="s">
        <v>147</v>
      </c>
      <c r="B56" s="4" t="s">
        <v>140</v>
      </c>
      <c r="C56" s="4" t="s">
        <v>141</v>
      </c>
      <c r="D56" s="4" t="s">
        <v>146</v>
      </c>
    </row>
    <row r="57" spans="1:4" x14ac:dyDescent="0.3">
      <c r="A57" s="4" t="s">
        <v>143</v>
      </c>
      <c r="B57" s="4" t="s">
        <v>114</v>
      </c>
      <c r="C57" s="4" t="s">
        <v>144</v>
      </c>
      <c r="D57" s="4" t="s">
        <v>116</v>
      </c>
    </row>
    <row r="58" spans="1:4" x14ac:dyDescent="0.3">
      <c r="A58">
        <v>2</v>
      </c>
      <c r="B58" t="s">
        <v>120</v>
      </c>
      <c r="C58">
        <v>2</v>
      </c>
      <c r="D58" t="s">
        <v>125</v>
      </c>
    </row>
    <row r="59" spans="1:4" x14ac:dyDescent="0.3">
      <c r="A59">
        <v>1</v>
      </c>
      <c r="B59" t="s">
        <v>121</v>
      </c>
      <c r="C59">
        <v>1</v>
      </c>
    </row>
    <row r="61" spans="1:4" x14ac:dyDescent="0.3">
      <c r="A61" s="4" t="s">
        <v>148</v>
      </c>
      <c r="B61" s="4" t="s">
        <v>140</v>
      </c>
      <c r="C61" s="4" t="s">
        <v>141</v>
      </c>
      <c r="D61" s="4" t="s">
        <v>149</v>
      </c>
    </row>
    <row r="62" spans="1:4" x14ac:dyDescent="0.3">
      <c r="A62" s="4" t="s">
        <v>143</v>
      </c>
      <c r="B62" s="4" t="s">
        <v>114</v>
      </c>
      <c r="C62" s="4" t="s">
        <v>144</v>
      </c>
      <c r="D62" s="4" t="s">
        <v>116</v>
      </c>
    </row>
    <row r="63" spans="1:4" x14ac:dyDescent="0.3">
      <c r="A63" s="5">
        <v>2</v>
      </c>
      <c r="B63" s="5" t="s">
        <v>117</v>
      </c>
      <c r="C63" s="5">
        <v>2</v>
      </c>
      <c r="D63" s="5" t="s">
        <v>125</v>
      </c>
    </row>
    <row r="64" spans="1:4" x14ac:dyDescent="0.3">
      <c r="A64" s="5">
        <v>1</v>
      </c>
      <c r="B64" s="5" t="s">
        <v>117</v>
      </c>
      <c r="C64" s="5">
        <v>1</v>
      </c>
      <c r="D64" s="5"/>
    </row>
    <row r="65" spans="1:4" x14ac:dyDescent="0.3">
      <c r="A65" s="5"/>
      <c r="B65" s="5"/>
      <c r="C65" s="5"/>
      <c r="D65" s="5"/>
    </row>
    <row r="66" spans="1:4" x14ac:dyDescent="0.3">
      <c r="A66" s="4" t="s">
        <v>150</v>
      </c>
      <c r="B66" s="4" t="s">
        <v>140</v>
      </c>
      <c r="C66" s="4" t="s">
        <v>141</v>
      </c>
      <c r="D66" s="4" t="s">
        <v>151</v>
      </c>
    </row>
    <row r="67" spans="1:4" x14ac:dyDescent="0.3">
      <c r="A67" s="4" t="s">
        <v>143</v>
      </c>
      <c r="B67" s="4" t="s">
        <v>114</v>
      </c>
      <c r="C67" s="4" t="s">
        <v>144</v>
      </c>
      <c r="D67" s="4" t="s">
        <v>116</v>
      </c>
    </row>
    <row r="68" spans="1:4" x14ac:dyDescent="0.3">
      <c r="A68" s="5">
        <v>1</v>
      </c>
      <c r="B68" s="5" t="s">
        <v>117</v>
      </c>
      <c r="C68" s="5">
        <v>1</v>
      </c>
      <c r="D68" s="5"/>
    </row>
    <row r="69" spans="1:4" x14ac:dyDescent="0.3">
      <c r="A69" s="5">
        <v>5</v>
      </c>
      <c r="B69" s="5" t="s">
        <v>117</v>
      </c>
      <c r="C69" s="5">
        <v>5</v>
      </c>
      <c r="D69" s="5" t="s">
        <v>129</v>
      </c>
    </row>
    <row r="70" spans="1:4" x14ac:dyDescent="0.3">
      <c r="A70" s="5">
        <v>2</v>
      </c>
      <c r="B70" s="5" t="s">
        <v>117</v>
      </c>
      <c r="C70" s="5">
        <v>2</v>
      </c>
      <c r="D70" s="5"/>
    </row>
    <row r="73" spans="1:4" x14ac:dyDescent="0.3">
      <c r="A73" s="4" t="s">
        <v>152</v>
      </c>
      <c r="B73" s="4" t="s">
        <v>140</v>
      </c>
      <c r="C73" s="4" t="s">
        <v>141</v>
      </c>
      <c r="D73" s="4" t="s">
        <v>153</v>
      </c>
    </row>
    <row r="74" spans="1:4" x14ac:dyDescent="0.3">
      <c r="A74" s="4" t="s">
        <v>143</v>
      </c>
      <c r="B74" s="4" t="s">
        <v>114</v>
      </c>
      <c r="C74" s="4" t="s">
        <v>144</v>
      </c>
      <c r="D74" s="4" t="s">
        <v>116</v>
      </c>
    </row>
    <row r="75" spans="1:4" x14ac:dyDescent="0.3">
      <c r="A75">
        <v>1</v>
      </c>
      <c r="B75" t="s">
        <v>119</v>
      </c>
      <c r="C75">
        <v>1</v>
      </c>
      <c r="D75" t="s">
        <v>118</v>
      </c>
    </row>
    <row r="76" spans="1:4" x14ac:dyDescent="0.3">
      <c r="A76">
        <v>2</v>
      </c>
      <c r="B76" t="s">
        <v>134</v>
      </c>
      <c r="C76">
        <v>2</v>
      </c>
    </row>
    <row r="77" spans="1:4" x14ac:dyDescent="0.3">
      <c r="A77">
        <v>3</v>
      </c>
      <c r="B77" t="s">
        <v>135</v>
      </c>
      <c r="C77">
        <v>3</v>
      </c>
    </row>
    <row r="78" spans="1:4" x14ac:dyDescent="0.3">
      <c r="A78">
        <v>4</v>
      </c>
      <c r="B78" t="s">
        <v>117</v>
      </c>
      <c r="C78">
        <v>4</v>
      </c>
    </row>
    <row r="81" spans="1:4" x14ac:dyDescent="0.3">
      <c r="A81" s="4" t="s">
        <v>154</v>
      </c>
      <c r="B81" s="4" t="s">
        <v>140</v>
      </c>
      <c r="C81" s="4" t="s">
        <v>141</v>
      </c>
      <c r="D81" s="4" t="s">
        <v>155</v>
      </c>
    </row>
    <row r="82" spans="1:4" x14ac:dyDescent="0.3">
      <c r="A82" s="4" t="s">
        <v>143</v>
      </c>
      <c r="B82" s="4" t="s">
        <v>114</v>
      </c>
      <c r="C82" s="4" t="s">
        <v>144</v>
      </c>
      <c r="D82" s="4" t="s">
        <v>116</v>
      </c>
    </row>
    <row r="83" spans="1:4" x14ac:dyDescent="0.3">
      <c r="A83">
        <v>1</v>
      </c>
      <c r="B83" t="s">
        <v>121</v>
      </c>
      <c r="C83">
        <v>1</v>
      </c>
      <c r="D83" t="s">
        <v>129</v>
      </c>
    </row>
    <row r="84" spans="1:4" x14ac:dyDescent="0.3">
      <c r="A84">
        <v>2</v>
      </c>
      <c r="B84" t="s">
        <v>121</v>
      </c>
      <c r="C84">
        <v>2</v>
      </c>
    </row>
    <row r="85" spans="1:4" x14ac:dyDescent="0.3">
      <c r="A85">
        <v>3</v>
      </c>
      <c r="B85" t="s">
        <v>121</v>
      </c>
      <c r="C85">
        <v>3</v>
      </c>
    </row>
    <row r="86" spans="1:4" x14ac:dyDescent="0.3">
      <c r="A86">
        <v>4</v>
      </c>
      <c r="B86" t="s">
        <v>119</v>
      </c>
      <c r="C86">
        <v>4</v>
      </c>
    </row>
    <row r="87" spans="1:4" x14ac:dyDescent="0.3">
      <c r="A87">
        <v>5</v>
      </c>
      <c r="B87" t="s">
        <v>119</v>
      </c>
      <c r="C87">
        <v>5</v>
      </c>
    </row>
    <row r="88" spans="1:4" x14ac:dyDescent="0.3">
      <c r="A88">
        <v>6</v>
      </c>
      <c r="B88" t="s">
        <v>119</v>
      </c>
      <c r="C88">
        <v>6</v>
      </c>
    </row>
  </sheetData>
  <mergeCells count="1">
    <mergeCell ref="A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WIRING</vt:lpstr>
      <vt:lpstr>FOR EE TECH</vt:lpstr>
      <vt:lpstr>ACTUAL ORDER</vt:lpstr>
      <vt:lpstr>SP to mpHOx wiring guide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cp:lastPrinted>2022-02-01T00:28:02Z</cp:lastPrinted>
  <dcterms:created xsi:type="dcterms:W3CDTF">2021-12-10T17:49:32Z</dcterms:created>
  <dcterms:modified xsi:type="dcterms:W3CDTF">2022-02-01T00:40:40Z</dcterms:modified>
</cp:coreProperties>
</file>