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2000_StealthCam\Proposals\2020\"/>
    </mc:Choice>
  </mc:AlternateContent>
  <bookViews>
    <workbookView xWindow="0" yWindow="0" windowWidth="19425" windowHeight="161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Q25" i="1"/>
  <c r="Q24" i="1"/>
  <c r="Q23" i="1"/>
  <c r="Q22" i="1"/>
  <c r="Q21" i="1"/>
  <c r="Q20" i="1"/>
  <c r="Q19" i="1"/>
  <c r="Q18" i="1"/>
  <c r="Q17" i="1"/>
  <c r="Q27" i="1" s="1"/>
  <c r="Q41" i="1"/>
  <c r="Q40" i="1"/>
  <c r="Q39" i="1"/>
  <c r="Q38" i="1"/>
  <c r="Q37" i="1"/>
  <c r="Q42" i="1" s="1"/>
  <c r="Q36" i="1"/>
  <c r="Q35" i="1"/>
  <c r="Q34" i="1"/>
  <c r="Q33" i="1"/>
  <c r="Q32" i="1"/>
  <c r="Q58" i="1"/>
  <c r="Q57" i="1"/>
  <c r="Q56" i="1"/>
  <c r="Q55" i="1"/>
  <c r="Q59" i="1" s="1"/>
  <c r="Q54" i="1"/>
  <c r="Q53" i="1"/>
  <c r="Q52" i="1"/>
  <c r="Q51" i="1"/>
  <c r="Q50" i="1"/>
  <c r="Q49" i="1"/>
  <c r="B13" i="2" l="1"/>
  <c r="I58" i="1" l="1"/>
  <c r="I57" i="1"/>
  <c r="I56" i="1"/>
  <c r="I55" i="1"/>
  <c r="I54" i="1"/>
  <c r="I53" i="1"/>
  <c r="I52" i="1"/>
  <c r="I51" i="1"/>
  <c r="I50" i="1"/>
  <c r="I49" i="1"/>
  <c r="I41" i="1"/>
  <c r="I40" i="1"/>
  <c r="I39" i="1"/>
  <c r="I38" i="1"/>
  <c r="I37" i="1"/>
  <c r="I36" i="1"/>
  <c r="I35" i="1"/>
  <c r="I34" i="1"/>
  <c r="I33" i="1"/>
  <c r="I32" i="1"/>
  <c r="I26" i="1"/>
  <c r="I25" i="1"/>
  <c r="I24" i="1"/>
  <c r="I23" i="1"/>
  <c r="I22" i="1"/>
  <c r="I21" i="1"/>
  <c r="I20" i="1"/>
  <c r="I19" i="1"/>
  <c r="I18" i="1"/>
  <c r="I17" i="1"/>
  <c r="I11" i="1"/>
  <c r="I10" i="1"/>
  <c r="I8" i="1"/>
  <c r="I7" i="1"/>
  <c r="I6" i="1"/>
  <c r="I5" i="1"/>
  <c r="I4" i="1"/>
  <c r="D55" i="1"/>
  <c r="D54" i="1"/>
  <c r="D53" i="1"/>
  <c r="D52" i="1"/>
  <c r="D51" i="1"/>
  <c r="D50" i="1"/>
  <c r="D49" i="1"/>
  <c r="D59" i="1" s="1"/>
  <c r="D43" i="1"/>
  <c r="D42" i="1"/>
  <c r="D41" i="1"/>
  <c r="D40" i="1"/>
  <c r="D39" i="1"/>
  <c r="D38" i="1"/>
  <c r="D37" i="1"/>
  <c r="D36" i="1"/>
  <c r="D35" i="1"/>
  <c r="D34" i="1"/>
  <c r="D33" i="1"/>
  <c r="D32" i="1"/>
  <c r="D26" i="1"/>
  <c r="D25" i="1"/>
  <c r="D24" i="1"/>
  <c r="D23" i="1"/>
  <c r="D22" i="1"/>
  <c r="D21" i="1"/>
  <c r="D20" i="1"/>
  <c r="D19" i="1"/>
  <c r="D18" i="1"/>
  <c r="D17" i="1"/>
  <c r="D11" i="1"/>
  <c r="D10" i="1"/>
  <c r="D9" i="1"/>
  <c r="D8" i="1"/>
  <c r="D7" i="1"/>
  <c r="D6" i="1"/>
  <c r="D5" i="1"/>
  <c r="D4" i="1"/>
  <c r="I45" i="1" l="1"/>
  <c r="D28" i="1"/>
  <c r="I28" i="1"/>
  <c r="D13" i="1"/>
  <c r="I59" i="1"/>
  <c r="K59" i="1" s="1"/>
  <c r="D45" i="1"/>
  <c r="I13" i="1"/>
  <c r="K13" i="1" s="1"/>
  <c r="K28" i="1" l="1"/>
  <c r="K45" i="1"/>
  <c r="K62" i="1" l="1"/>
  <c r="R59" i="1" l="1"/>
  <c r="R42" i="1"/>
  <c r="R27" i="1"/>
</calcChain>
</file>

<file path=xl/sharedStrings.xml><?xml version="1.0" encoding="utf-8"?>
<sst xmlns="http://schemas.openxmlformats.org/spreadsheetml/2006/main" count="155" uniqueCount="66">
  <si>
    <t>Desc</t>
  </si>
  <si>
    <t>Quan</t>
  </si>
  <si>
    <t>Unit Cost</t>
  </si>
  <si>
    <t>Camera</t>
  </si>
  <si>
    <t>Housing</t>
  </si>
  <si>
    <t>Glass Port</t>
  </si>
  <si>
    <t>Endcap</t>
  </si>
  <si>
    <t>BH Connector</t>
  </si>
  <si>
    <t>Dummy Plug</t>
  </si>
  <si>
    <t>Internal Frame</t>
  </si>
  <si>
    <t>Total Cost</t>
  </si>
  <si>
    <t>Misc</t>
  </si>
  <si>
    <t>Camera Housings</t>
  </si>
  <si>
    <t>LED Housing</t>
  </si>
  <si>
    <t>LED Board</t>
  </si>
  <si>
    <t>Driver Board</t>
  </si>
  <si>
    <t>Power Supply Board</t>
  </si>
  <si>
    <t>Central Node</t>
  </si>
  <si>
    <t>Endcap, Blank</t>
  </si>
  <si>
    <t xml:space="preserve">Endcap  </t>
  </si>
  <si>
    <t>BH Connectors</t>
  </si>
  <si>
    <t>OE Converter</t>
  </si>
  <si>
    <t>Ethernet Switch</t>
  </si>
  <si>
    <t>Eth-Serial Server</t>
  </si>
  <si>
    <t>Relay Board</t>
  </si>
  <si>
    <t>Compass</t>
  </si>
  <si>
    <t>Dummy Plugs</t>
  </si>
  <si>
    <t>Junction Box</t>
  </si>
  <si>
    <t>Linden Feedthrough</t>
  </si>
  <si>
    <t>Clear Top</t>
  </si>
  <si>
    <t>FO Adator</t>
  </si>
  <si>
    <t>Fiber Patch Cord</t>
  </si>
  <si>
    <t>Potting Compound</t>
  </si>
  <si>
    <t>Interconnection Cables</t>
  </si>
  <si>
    <t>Camera to CN</t>
  </si>
  <si>
    <t>LED to CN</t>
  </si>
  <si>
    <t>RBR to CN</t>
  </si>
  <si>
    <t>J-Box to CN Fiber</t>
  </si>
  <si>
    <t>J-Box to CN Power</t>
  </si>
  <si>
    <t>Tether</t>
  </si>
  <si>
    <t>Topside Rack</t>
  </si>
  <si>
    <t>Waterproof Rack</t>
  </si>
  <si>
    <t>HV DC Power Supply</t>
  </si>
  <si>
    <t>GF Detection Unit</t>
  </si>
  <si>
    <t>Video Recorder</t>
  </si>
  <si>
    <t>Shelving</t>
  </si>
  <si>
    <t>Topside Other</t>
  </si>
  <si>
    <t>HD TV Monitor</t>
  </si>
  <si>
    <t>Laptop</t>
  </si>
  <si>
    <t>Fiber Deck Lead</t>
  </si>
  <si>
    <t>Power Deck Lead</t>
  </si>
  <si>
    <t>Fiber Adaptors</t>
  </si>
  <si>
    <t>Power BH Connector</t>
  </si>
  <si>
    <t>Fiber BH Connector</t>
  </si>
  <si>
    <t>Winch and Launch/Recovery</t>
  </si>
  <si>
    <t>Slip Ring</t>
  </si>
  <si>
    <t>J-Box</t>
  </si>
  <si>
    <t>ReelEasy System</t>
  </si>
  <si>
    <t>Camera Housings (2)</t>
  </si>
  <si>
    <t>Topside Elec Rack</t>
  </si>
  <si>
    <t>Topside, Other</t>
  </si>
  <si>
    <t>Launch &amp; Recovery</t>
  </si>
  <si>
    <t>Fiber Termination Kit</t>
  </si>
  <si>
    <t>Line Hauler</t>
  </si>
  <si>
    <t>ReelEasy</t>
  </si>
  <si>
    <t>Winch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</si>
</sst>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ill="1" applyBorder="1"/>
    <xf numFmtId="164" fontId="0" fillId="0" borderId="1" xfId="0" applyNumberFormat="1" applyBorder="1"/>
    <xf numFmtId="0" fontId="0" fillId="0" borderId="3" xfId="0" applyBorder="1"/>
    <xf numFmtId="164" fontId="0" fillId="0" borderId="2" xfId="0" applyNumberFormat="1" applyBorder="1"/>
    <xf numFmtId="164" fontId="1" fillId="0" borderId="2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2"/>
  <sheetViews>
    <sheetView tabSelected="1" topLeftCell="A16" workbookViewId="0">
      <selection activeCell="M49" sqref="M49"/>
    </sheetView>
  </sheetViews>
  <sheetFormatPr defaultRowHeight="15" x14ac:dyDescent="0.25"/>
  <cols>
    <col min="1" max="1" width="24.7109375" customWidth="1"/>
    <col min="2" max="2" width="8.7109375" customWidth="1"/>
    <col min="3" max="4" width="12.7109375" customWidth="1"/>
    <col min="5" max="5" width="4.85546875" customWidth="1"/>
    <col min="6" max="6" width="24.7109375" customWidth="1"/>
    <col min="7" max="7" width="8.7109375" customWidth="1"/>
    <col min="8" max="9" width="12.7109375" customWidth="1"/>
    <col min="10" max="10" width="2.85546875" customWidth="1"/>
    <col min="11" max="11" width="10.140625" bestFit="1" customWidth="1"/>
    <col min="14" max="14" width="23.5703125" customWidth="1"/>
    <col min="16" max="16" width="13.140625" customWidth="1"/>
    <col min="17" max="17" width="11.7109375" customWidth="1"/>
    <col min="18" max="18" width="13.140625" customWidth="1"/>
  </cols>
  <sheetData>
    <row r="2" spans="1:17" x14ac:dyDescent="0.25">
      <c r="A2" s="5" t="s">
        <v>12</v>
      </c>
      <c r="F2" s="5" t="s">
        <v>33</v>
      </c>
    </row>
    <row r="3" spans="1:17" x14ac:dyDescent="0.25">
      <c r="A3" s="1" t="s">
        <v>0</v>
      </c>
      <c r="B3" s="2" t="s">
        <v>1</v>
      </c>
      <c r="C3" s="1" t="s">
        <v>2</v>
      </c>
      <c r="D3" s="1" t="s">
        <v>10</v>
      </c>
      <c r="F3" s="1" t="s">
        <v>0</v>
      </c>
      <c r="G3" s="2" t="s">
        <v>1</v>
      </c>
      <c r="H3" s="1" t="s">
        <v>2</v>
      </c>
      <c r="I3" s="1" t="s">
        <v>10</v>
      </c>
    </row>
    <row r="4" spans="1:17" x14ac:dyDescent="0.25">
      <c r="A4" s="3" t="s">
        <v>3</v>
      </c>
      <c r="B4" s="4">
        <v>2</v>
      </c>
      <c r="C4" s="7">
        <v>1200</v>
      </c>
      <c r="D4" s="7">
        <f>B4*C4</f>
        <v>2400</v>
      </c>
      <c r="F4" s="3" t="s">
        <v>34</v>
      </c>
      <c r="G4" s="4">
        <v>2</v>
      </c>
      <c r="H4" s="7">
        <v>300</v>
      </c>
      <c r="I4" s="7">
        <f t="shared" ref="I4:I11" si="0">G4*H4</f>
        <v>600</v>
      </c>
    </row>
    <row r="5" spans="1:17" x14ac:dyDescent="0.25">
      <c r="A5" s="3" t="s">
        <v>4</v>
      </c>
      <c r="B5" s="4">
        <v>2</v>
      </c>
      <c r="C5" s="7">
        <v>300</v>
      </c>
      <c r="D5" s="7">
        <f t="shared" ref="D5:D11" si="1">B5*C5</f>
        <v>600</v>
      </c>
      <c r="F5" s="3" t="s">
        <v>35</v>
      </c>
      <c r="G5" s="4">
        <v>1</v>
      </c>
      <c r="H5" s="7">
        <v>300</v>
      </c>
      <c r="I5" s="7">
        <f t="shared" si="0"/>
        <v>300</v>
      </c>
    </row>
    <row r="6" spans="1:17" x14ac:dyDescent="0.25">
      <c r="A6" s="3" t="s">
        <v>5</v>
      </c>
      <c r="B6" s="4">
        <v>2</v>
      </c>
      <c r="C6" s="7">
        <v>100</v>
      </c>
      <c r="D6" s="7">
        <f t="shared" si="1"/>
        <v>200</v>
      </c>
      <c r="F6" s="3" t="s">
        <v>36</v>
      </c>
      <c r="G6" s="4">
        <v>1</v>
      </c>
      <c r="H6" s="7">
        <v>300</v>
      </c>
      <c r="I6" s="7">
        <f t="shared" si="0"/>
        <v>300</v>
      </c>
    </row>
    <row r="7" spans="1:17" x14ac:dyDescent="0.25">
      <c r="A7" s="3" t="s">
        <v>6</v>
      </c>
      <c r="B7" s="4">
        <v>2</v>
      </c>
      <c r="C7" s="7">
        <v>50</v>
      </c>
      <c r="D7" s="7">
        <f t="shared" si="1"/>
        <v>100</v>
      </c>
      <c r="F7" s="3" t="s">
        <v>37</v>
      </c>
      <c r="G7" s="4">
        <v>1</v>
      </c>
      <c r="H7" s="7">
        <v>300</v>
      </c>
      <c r="I7" s="7">
        <f t="shared" si="0"/>
        <v>300</v>
      </c>
    </row>
    <row r="8" spans="1:17" x14ac:dyDescent="0.25">
      <c r="A8" s="3" t="s">
        <v>7</v>
      </c>
      <c r="B8" s="4">
        <v>2</v>
      </c>
      <c r="C8" s="7">
        <v>400</v>
      </c>
      <c r="D8" s="7">
        <f t="shared" si="1"/>
        <v>800</v>
      </c>
      <c r="F8" s="3" t="s">
        <v>38</v>
      </c>
      <c r="G8" s="4">
        <v>1</v>
      </c>
      <c r="H8" s="7">
        <v>300</v>
      </c>
      <c r="I8" s="7">
        <f t="shared" si="0"/>
        <v>300</v>
      </c>
    </row>
    <row r="9" spans="1:17" x14ac:dyDescent="0.25">
      <c r="A9" s="3" t="s">
        <v>8</v>
      </c>
      <c r="B9" s="4">
        <v>2</v>
      </c>
      <c r="C9" s="7">
        <v>100</v>
      </c>
      <c r="D9" s="7">
        <f t="shared" si="1"/>
        <v>200</v>
      </c>
      <c r="F9" s="3"/>
      <c r="G9" s="4"/>
      <c r="H9" s="7"/>
      <c r="I9" s="7"/>
    </row>
    <row r="10" spans="1:17" x14ac:dyDescent="0.25">
      <c r="A10" s="3" t="s">
        <v>9</v>
      </c>
      <c r="B10" s="4">
        <v>2</v>
      </c>
      <c r="C10" s="7">
        <v>100</v>
      </c>
      <c r="D10" s="7">
        <f t="shared" si="1"/>
        <v>200</v>
      </c>
      <c r="F10" s="3" t="s">
        <v>26</v>
      </c>
      <c r="G10" s="4">
        <v>10</v>
      </c>
      <c r="H10" s="7">
        <v>100</v>
      </c>
      <c r="I10" s="7">
        <f t="shared" si="0"/>
        <v>1000</v>
      </c>
    </row>
    <row r="11" spans="1:17" x14ac:dyDescent="0.25">
      <c r="A11" s="3" t="s">
        <v>11</v>
      </c>
      <c r="B11" s="4">
        <v>2</v>
      </c>
      <c r="C11" s="7">
        <v>200</v>
      </c>
      <c r="D11" s="7">
        <f t="shared" si="1"/>
        <v>400</v>
      </c>
      <c r="F11" s="3"/>
      <c r="G11" s="4"/>
      <c r="H11" s="7">
        <v>0</v>
      </c>
      <c r="I11" s="7">
        <f t="shared" si="0"/>
        <v>0</v>
      </c>
    </row>
    <row r="12" spans="1:17" ht="15.75" thickBot="1" x14ac:dyDescent="0.3">
      <c r="A12" s="3"/>
      <c r="B12" s="3"/>
      <c r="C12" s="3"/>
      <c r="D12" s="8"/>
      <c r="F12" s="3"/>
      <c r="G12" s="3"/>
      <c r="H12" s="3"/>
      <c r="I12" s="3"/>
    </row>
    <row r="13" spans="1:17" ht="15.75" thickBot="1" x14ac:dyDescent="0.3">
      <c r="D13" s="9">
        <f>SUM(D4:D12)</f>
        <v>4900</v>
      </c>
      <c r="I13" s="9">
        <f>SUM(I4:I12)</f>
        <v>2800</v>
      </c>
      <c r="K13" s="9">
        <f>SUM(A13:I13)</f>
        <v>7700</v>
      </c>
    </row>
    <row r="15" spans="1:17" x14ac:dyDescent="0.25">
      <c r="A15" s="5" t="s">
        <v>13</v>
      </c>
      <c r="F15" s="5" t="s">
        <v>40</v>
      </c>
      <c r="N15" s="5" t="s">
        <v>54</v>
      </c>
      <c r="Q15" s="5" t="s">
        <v>63</v>
      </c>
    </row>
    <row r="16" spans="1:17" x14ac:dyDescent="0.25">
      <c r="A16" s="1" t="s">
        <v>0</v>
      </c>
      <c r="B16" s="2" t="s">
        <v>1</v>
      </c>
      <c r="C16" s="1" t="s">
        <v>2</v>
      </c>
      <c r="D16" s="1" t="s">
        <v>10</v>
      </c>
      <c r="F16" s="1" t="s">
        <v>0</v>
      </c>
      <c r="G16" s="2" t="s">
        <v>1</v>
      </c>
      <c r="H16" s="1" t="s">
        <v>2</v>
      </c>
      <c r="I16" s="1" t="s">
        <v>10</v>
      </c>
      <c r="N16" s="1" t="s">
        <v>0</v>
      </c>
      <c r="O16" s="2" t="s">
        <v>1</v>
      </c>
      <c r="P16" s="1" t="s">
        <v>2</v>
      </c>
      <c r="Q16" s="1" t="s">
        <v>10</v>
      </c>
    </row>
    <row r="17" spans="1:18" x14ac:dyDescent="0.25">
      <c r="A17" s="3" t="s">
        <v>14</v>
      </c>
      <c r="B17" s="4">
        <v>1</v>
      </c>
      <c r="C17" s="7">
        <v>1000</v>
      </c>
      <c r="D17" s="7">
        <f t="shared" ref="D17:D26" si="2">B17*C17</f>
        <v>1000</v>
      </c>
      <c r="F17" s="3" t="s">
        <v>41</v>
      </c>
      <c r="G17" s="4">
        <v>1</v>
      </c>
      <c r="H17" s="7">
        <v>1000</v>
      </c>
      <c r="I17" s="7">
        <f t="shared" ref="I17:I26" si="3">G17*H17</f>
        <v>1000</v>
      </c>
      <c r="N17" s="3" t="s">
        <v>55</v>
      </c>
      <c r="O17" s="4">
        <v>0</v>
      </c>
      <c r="P17" s="7">
        <v>2700</v>
      </c>
      <c r="Q17" s="7">
        <f t="shared" ref="Q17:Q26" si="4">O17*P17</f>
        <v>0</v>
      </c>
    </row>
    <row r="18" spans="1:18" x14ac:dyDescent="0.25">
      <c r="A18" s="3" t="s">
        <v>15</v>
      </c>
      <c r="B18" s="4">
        <v>1</v>
      </c>
      <c r="C18" s="7">
        <v>1000</v>
      </c>
      <c r="D18" s="7">
        <f t="shared" si="2"/>
        <v>1000</v>
      </c>
      <c r="F18" s="3" t="s">
        <v>42</v>
      </c>
      <c r="G18" s="4">
        <v>1</v>
      </c>
      <c r="H18" s="7">
        <v>2000</v>
      </c>
      <c r="I18" s="7">
        <f t="shared" si="3"/>
        <v>2000</v>
      </c>
      <c r="N18" s="3" t="s">
        <v>56</v>
      </c>
      <c r="O18" s="4">
        <v>1</v>
      </c>
      <c r="P18" s="7">
        <v>50</v>
      </c>
      <c r="Q18" s="7">
        <f t="shared" si="4"/>
        <v>50</v>
      </c>
    </row>
    <row r="19" spans="1:18" x14ac:dyDescent="0.25">
      <c r="A19" s="3" t="s">
        <v>16</v>
      </c>
      <c r="B19" s="4">
        <v>1</v>
      </c>
      <c r="C19" s="7">
        <v>1000</v>
      </c>
      <c r="D19" s="7">
        <f t="shared" si="2"/>
        <v>1000</v>
      </c>
      <c r="F19" s="3" t="s">
        <v>43</v>
      </c>
      <c r="G19" s="4">
        <v>1</v>
      </c>
      <c r="H19" s="7">
        <v>2000</v>
      </c>
      <c r="I19" s="7">
        <f t="shared" si="3"/>
        <v>2000</v>
      </c>
      <c r="N19" s="3" t="s">
        <v>53</v>
      </c>
      <c r="O19" s="4">
        <v>1</v>
      </c>
      <c r="P19" s="7">
        <v>200</v>
      </c>
      <c r="Q19" s="7">
        <f t="shared" si="4"/>
        <v>200</v>
      </c>
    </row>
    <row r="20" spans="1:18" x14ac:dyDescent="0.25">
      <c r="A20" s="3" t="s">
        <v>4</v>
      </c>
      <c r="B20" s="4">
        <v>1</v>
      </c>
      <c r="C20" s="7">
        <v>300</v>
      </c>
      <c r="D20" s="7">
        <f t="shared" si="2"/>
        <v>300</v>
      </c>
      <c r="F20" s="3" t="s">
        <v>44</v>
      </c>
      <c r="G20" s="4">
        <v>2</v>
      </c>
      <c r="H20" s="7">
        <v>1500</v>
      </c>
      <c r="I20" s="7">
        <f t="shared" si="3"/>
        <v>3000</v>
      </c>
      <c r="N20" s="3" t="s">
        <v>52</v>
      </c>
      <c r="O20" s="4">
        <v>1</v>
      </c>
      <c r="P20" s="7">
        <v>200</v>
      </c>
      <c r="Q20" s="7">
        <f t="shared" si="4"/>
        <v>200</v>
      </c>
    </row>
    <row r="21" spans="1:18" x14ac:dyDescent="0.25">
      <c r="A21" s="3" t="s">
        <v>5</v>
      </c>
      <c r="B21" s="4">
        <v>1</v>
      </c>
      <c r="C21" s="7">
        <v>100</v>
      </c>
      <c r="D21" s="7">
        <f t="shared" si="2"/>
        <v>100</v>
      </c>
      <c r="F21" s="3" t="s">
        <v>21</v>
      </c>
      <c r="G21" s="4">
        <v>1</v>
      </c>
      <c r="H21" s="7">
        <v>1000</v>
      </c>
      <c r="I21" s="7">
        <f t="shared" si="3"/>
        <v>1000</v>
      </c>
      <c r="N21" s="3" t="s">
        <v>11</v>
      </c>
      <c r="O21" s="4">
        <v>1</v>
      </c>
      <c r="P21" s="7">
        <v>200</v>
      </c>
      <c r="Q21" s="7">
        <f t="shared" si="4"/>
        <v>200</v>
      </c>
    </row>
    <row r="22" spans="1:18" x14ac:dyDescent="0.25">
      <c r="A22" s="3" t="s">
        <v>6</v>
      </c>
      <c r="B22" s="4">
        <v>1</v>
      </c>
      <c r="C22" s="7">
        <v>50</v>
      </c>
      <c r="D22" s="7">
        <f t="shared" si="2"/>
        <v>50</v>
      </c>
      <c r="F22" s="3" t="s">
        <v>22</v>
      </c>
      <c r="G22" s="4">
        <v>1</v>
      </c>
      <c r="H22" s="7">
        <v>150</v>
      </c>
      <c r="I22" s="7">
        <f t="shared" si="3"/>
        <v>150</v>
      </c>
      <c r="N22" s="3" t="s">
        <v>39</v>
      </c>
      <c r="O22" s="4">
        <v>400</v>
      </c>
      <c r="P22" s="7">
        <v>12</v>
      </c>
      <c r="Q22" s="7">
        <f t="shared" si="4"/>
        <v>4800</v>
      </c>
    </row>
    <row r="23" spans="1:18" x14ac:dyDescent="0.25">
      <c r="A23" s="3" t="s">
        <v>7</v>
      </c>
      <c r="B23" s="4">
        <v>1</v>
      </c>
      <c r="C23" s="7">
        <v>400</v>
      </c>
      <c r="D23" s="7">
        <f t="shared" si="2"/>
        <v>400</v>
      </c>
      <c r="F23" s="3" t="s">
        <v>25</v>
      </c>
      <c r="G23" s="4">
        <v>1</v>
      </c>
      <c r="H23" s="7">
        <v>500</v>
      </c>
      <c r="I23" s="7">
        <f t="shared" si="3"/>
        <v>500</v>
      </c>
      <c r="N23" s="3" t="s">
        <v>57</v>
      </c>
      <c r="O23" s="4">
        <v>0</v>
      </c>
      <c r="P23" s="7">
        <v>7000</v>
      </c>
      <c r="Q23" s="7">
        <f t="shared" si="4"/>
        <v>0</v>
      </c>
    </row>
    <row r="24" spans="1:18" x14ac:dyDescent="0.25">
      <c r="A24" s="3" t="s">
        <v>8</v>
      </c>
      <c r="B24" s="4">
        <v>1</v>
      </c>
      <c r="C24" s="7">
        <v>100</v>
      </c>
      <c r="D24" s="7">
        <f t="shared" si="2"/>
        <v>100</v>
      </c>
      <c r="F24" s="3" t="s">
        <v>23</v>
      </c>
      <c r="G24" s="4">
        <v>1</v>
      </c>
      <c r="H24" s="7">
        <v>500</v>
      </c>
      <c r="I24" s="7">
        <f t="shared" si="3"/>
        <v>500</v>
      </c>
      <c r="N24" s="3"/>
      <c r="O24" s="4"/>
      <c r="P24" s="7">
        <v>0</v>
      </c>
      <c r="Q24" s="7">
        <f t="shared" si="4"/>
        <v>0</v>
      </c>
    </row>
    <row r="25" spans="1:18" x14ac:dyDescent="0.25">
      <c r="A25" s="6" t="s">
        <v>9</v>
      </c>
      <c r="B25" s="4">
        <v>1</v>
      </c>
      <c r="C25" s="7">
        <v>100</v>
      </c>
      <c r="D25" s="7">
        <f t="shared" si="2"/>
        <v>100</v>
      </c>
      <c r="F25" s="6" t="s">
        <v>45</v>
      </c>
      <c r="G25" s="4">
        <v>1</v>
      </c>
      <c r="H25" s="7">
        <v>200</v>
      </c>
      <c r="I25" s="7">
        <f t="shared" si="3"/>
        <v>200</v>
      </c>
      <c r="N25" s="6"/>
      <c r="O25" s="4"/>
      <c r="P25" s="7">
        <v>0</v>
      </c>
      <c r="Q25" s="7">
        <f t="shared" si="4"/>
        <v>0</v>
      </c>
    </row>
    <row r="26" spans="1:18" x14ac:dyDescent="0.25">
      <c r="A26" s="6" t="s">
        <v>11</v>
      </c>
      <c r="B26" s="4">
        <v>1</v>
      </c>
      <c r="C26" s="7">
        <v>200</v>
      </c>
      <c r="D26" s="7">
        <f t="shared" si="2"/>
        <v>200</v>
      </c>
      <c r="F26" s="6" t="s">
        <v>11</v>
      </c>
      <c r="G26" s="4">
        <v>1</v>
      </c>
      <c r="H26" s="7">
        <v>200</v>
      </c>
      <c r="I26" s="7">
        <f t="shared" si="3"/>
        <v>200</v>
      </c>
      <c r="N26" s="6"/>
      <c r="O26" s="4"/>
      <c r="P26" s="7">
        <v>0</v>
      </c>
      <c r="Q26" s="7">
        <f t="shared" si="4"/>
        <v>0</v>
      </c>
    </row>
    <row r="27" spans="1:18" ht="15.75" thickBot="1" x14ac:dyDescent="0.3">
      <c r="A27" s="3"/>
      <c r="B27" s="3"/>
      <c r="C27" s="3"/>
      <c r="D27" s="3"/>
      <c r="F27" s="3"/>
      <c r="G27" s="3"/>
      <c r="H27" s="3"/>
      <c r="I27" s="3"/>
      <c r="Q27" s="7">
        <f>SUM(Q17:Q26)</f>
        <v>5450</v>
      </c>
      <c r="R27" s="11">
        <f>Q27+$K$62</f>
        <v>62625</v>
      </c>
    </row>
    <row r="28" spans="1:18" ht="15.75" thickBot="1" x14ac:dyDescent="0.3">
      <c r="D28" s="9">
        <f>SUM(D17:D27)</f>
        <v>4250</v>
      </c>
      <c r="I28" s="9">
        <f>SUM(I17:I27)</f>
        <v>10550</v>
      </c>
      <c r="K28" s="9">
        <f>SUM(A28:I28)</f>
        <v>14800</v>
      </c>
    </row>
    <row r="30" spans="1:18" x14ac:dyDescent="0.25">
      <c r="A30" s="5" t="s">
        <v>17</v>
      </c>
      <c r="F30" s="5" t="s">
        <v>46</v>
      </c>
      <c r="N30" s="5" t="s">
        <v>54</v>
      </c>
      <c r="Q30" s="5" t="s">
        <v>64</v>
      </c>
    </row>
    <row r="31" spans="1:18" x14ac:dyDescent="0.25">
      <c r="A31" s="1" t="s">
        <v>0</v>
      </c>
      <c r="B31" s="2" t="s">
        <v>1</v>
      </c>
      <c r="C31" s="1" t="s">
        <v>2</v>
      </c>
      <c r="D31" s="1" t="s">
        <v>10</v>
      </c>
      <c r="F31" s="1" t="s">
        <v>0</v>
      </c>
      <c r="G31" s="2" t="s">
        <v>1</v>
      </c>
      <c r="H31" s="1" t="s">
        <v>2</v>
      </c>
      <c r="I31" s="1" t="s">
        <v>10</v>
      </c>
      <c r="N31" s="1" t="s">
        <v>0</v>
      </c>
      <c r="O31" s="2" t="s">
        <v>1</v>
      </c>
      <c r="P31" s="1" t="s">
        <v>2</v>
      </c>
      <c r="Q31" s="1" t="s">
        <v>10</v>
      </c>
    </row>
    <row r="32" spans="1:18" x14ac:dyDescent="0.25">
      <c r="A32" s="3" t="s">
        <v>4</v>
      </c>
      <c r="B32" s="4">
        <v>1</v>
      </c>
      <c r="C32" s="7">
        <v>300</v>
      </c>
      <c r="D32" s="7">
        <f t="shared" ref="D32:D43" si="5">B32*C32</f>
        <v>300</v>
      </c>
      <c r="F32" s="3" t="s">
        <v>47</v>
      </c>
      <c r="G32" s="4">
        <v>1</v>
      </c>
      <c r="H32" s="7">
        <v>600</v>
      </c>
      <c r="I32" s="7">
        <f t="shared" ref="I32:I41" si="6">G32*H32</f>
        <v>600</v>
      </c>
      <c r="N32" s="3" t="s">
        <v>55</v>
      </c>
      <c r="O32" s="4">
        <v>1</v>
      </c>
      <c r="P32" s="7">
        <v>2700</v>
      </c>
      <c r="Q32" s="7">
        <f t="shared" ref="Q32:Q41" si="7">O32*P32</f>
        <v>2700</v>
      </c>
    </row>
    <row r="33" spans="1:18" x14ac:dyDescent="0.25">
      <c r="A33" s="3" t="s">
        <v>18</v>
      </c>
      <c r="B33" s="4">
        <v>1</v>
      </c>
      <c r="C33" s="7">
        <v>50</v>
      </c>
      <c r="D33" s="7">
        <f t="shared" si="5"/>
        <v>50</v>
      </c>
      <c r="F33" s="3" t="s">
        <v>48</v>
      </c>
      <c r="G33" s="4">
        <v>1</v>
      </c>
      <c r="H33" s="7">
        <v>2000</v>
      </c>
      <c r="I33" s="7">
        <f t="shared" si="6"/>
        <v>2000</v>
      </c>
      <c r="N33" s="3" t="s">
        <v>56</v>
      </c>
      <c r="O33" s="4">
        <v>1</v>
      </c>
      <c r="P33" s="7">
        <v>50</v>
      </c>
      <c r="Q33" s="7">
        <f t="shared" si="7"/>
        <v>50</v>
      </c>
    </row>
    <row r="34" spans="1:18" x14ac:dyDescent="0.25">
      <c r="A34" s="3" t="s">
        <v>19</v>
      </c>
      <c r="B34" s="4">
        <v>1</v>
      </c>
      <c r="C34" s="7">
        <v>50</v>
      </c>
      <c r="D34" s="7">
        <f t="shared" si="5"/>
        <v>50</v>
      </c>
      <c r="F34" s="3" t="s">
        <v>49</v>
      </c>
      <c r="G34" s="4">
        <v>1</v>
      </c>
      <c r="H34" s="7">
        <v>500</v>
      </c>
      <c r="I34" s="7">
        <f t="shared" si="6"/>
        <v>500</v>
      </c>
      <c r="N34" s="3" t="s">
        <v>53</v>
      </c>
      <c r="O34" s="4">
        <v>1</v>
      </c>
      <c r="P34" s="7">
        <v>200</v>
      </c>
      <c r="Q34" s="7">
        <f t="shared" si="7"/>
        <v>200</v>
      </c>
    </row>
    <row r="35" spans="1:18" x14ac:dyDescent="0.25">
      <c r="A35" s="3" t="s">
        <v>20</v>
      </c>
      <c r="B35" s="4">
        <v>6</v>
      </c>
      <c r="C35" s="7">
        <v>300</v>
      </c>
      <c r="D35" s="7">
        <f t="shared" si="5"/>
        <v>1800</v>
      </c>
      <c r="F35" s="3" t="s">
        <v>50</v>
      </c>
      <c r="G35" s="4">
        <v>1</v>
      </c>
      <c r="H35" s="7">
        <v>500</v>
      </c>
      <c r="I35" s="7">
        <f t="shared" si="6"/>
        <v>500</v>
      </c>
      <c r="N35" s="3" t="s">
        <v>52</v>
      </c>
      <c r="O35" s="4">
        <v>1</v>
      </c>
      <c r="P35" s="7">
        <v>200</v>
      </c>
      <c r="Q35" s="7">
        <f t="shared" si="7"/>
        <v>200</v>
      </c>
    </row>
    <row r="36" spans="1:18" x14ac:dyDescent="0.25">
      <c r="A36" s="3" t="s">
        <v>21</v>
      </c>
      <c r="B36" s="4">
        <v>1</v>
      </c>
      <c r="C36" s="7">
        <v>1000</v>
      </c>
      <c r="D36" s="7">
        <f t="shared" si="5"/>
        <v>1000</v>
      </c>
      <c r="F36" s="3" t="s">
        <v>51</v>
      </c>
      <c r="G36" s="4">
        <v>1</v>
      </c>
      <c r="H36" s="7">
        <v>25</v>
      </c>
      <c r="I36" s="7">
        <f t="shared" si="6"/>
        <v>25</v>
      </c>
      <c r="N36" s="3" t="s">
        <v>11</v>
      </c>
      <c r="O36" s="4">
        <v>1</v>
      </c>
      <c r="P36" s="7">
        <v>200</v>
      </c>
      <c r="Q36" s="7">
        <f t="shared" si="7"/>
        <v>200</v>
      </c>
    </row>
    <row r="37" spans="1:18" x14ac:dyDescent="0.25">
      <c r="A37" s="3" t="s">
        <v>22</v>
      </c>
      <c r="B37" s="4">
        <v>1</v>
      </c>
      <c r="C37" s="7">
        <v>150</v>
      </c>
      <c r="D37" s="7">
        <f t="shared" si="5"/>
        <v>150</v>
      </c>
      <c r="F37" s="3" t="s">
        <v>52</v>
      </c>
      <c r="G37" s="4">
        <v>1</v>
      </c>
      <c r="H37" s="7">
        <v>200</v>
      </c>
      <c r="I37" s="7">
        <f t="shared" si="6"/>
        <v>200</v>
      </c>
      <c r="N37" s="3" t="s">
        <v>39</v>
      </c>
      <c r="O37" s="4">
        <v>400</v>
      </c>
      <c r="P37" s="7">
        <v>12</v>
      </c>
      <c r="Q37" s="7">
        <f t="shared" si="7"/>
        <v>4800</v>
      </c>
    </row>
    <row r="38" spans="1:18" x14ac:dyDescent="0.25">
      <c r="A38" s="3" t="s">
        <v>23</v>
      </c>
      <c r="B38" s="4">
        <v>1</v>
      </c>
      <c r="C38" s="7">
        <v>500</v>
      </c>
      <c r="D38" s="7">
        <f t="shared" si="5"/>
        <v>500</v>
      </c>
      <c r="F38" s="3" t="s">
        <v>53</v>
      </c>
      <c r="G38" s="4">
        <v>1</v>
      </c>
      <c r="H38" s="7">
        <v>200</v>
      </c>
      <c r="I38" s="7">
        <f t="shared" si="6"/>
        <v>200</v>
      </c>
      <c r="N38" s="3" t="s">
        <v>57</v>
      </c>
      <c r="O38" s="4">
        <v>1</v>
      </c>
      <c r="P38" s="7">
        <v>7000</v>
      </c>
      <c r="Q38" s="7">
        <f t="shared" si="7"/>
        <v>7000</v>
      </c>
    </row>
    <row r="39" spans="1:18" x14ac:dyDescent="0.25">
      <c r="A39" s="3" t="s">
        <v>24</v>
      </c>
      <c r="B39" s="4">
        <v>1</v>
      </c>
      <c r="C39" s="7">
        <v>500</v>
      </c>
      <c r="D39" s="7">
        <f t="shared" si="5"/>
        <v>500</v>
      </c>
      <c r="F39" s="3" t="s">
        <v>62</v>
      </c>
      <c r="G39" s="4">
        <v>1</v>
      </c>
      <c r="H39" s="7">
        <v>1600</v>
      </c>
      <c r="I39" s="7">
        <f t="shared" si="6"/>
        <v>1600</v>
      </c>
      <c r="N39" s="3"/>
      <c r="O39" s="4"/>
      <c r="P39" s="7">
        <v>0</v>
      </c>
      <c r="Q39" s="7">
        <f t="shared" si="7"/>
        <v>0</v>
      </c>
    </row>
    <row r="40" spans="1:18" x14ac:dyDescent="0.25">
      <c r="A40" s="6" t="s">
        <v>25</v>
      </c>
      <c r="B40" s="4">
        <v>1</v>
      </c>
      <c r="C40" s="7">
        <v>500</v>
      </c>
      <c r="D40" s="7">
        <f t="shared" si="5"/>
        <v>500</v>
      </c>
      <c r="F40" s="6"/>
      <c r="G40" s="4"/>
      <c r="H40" s="7">
        <v>0</v>
      </c>
      <c r="I40" s="7">
        <f t="shared" si="6"/>
        <v>0</v>
      </c>
      <c r="N40" s="6"/>
      <c r="O40" s="4"/>
      <c r="P40" s="7">
        <v>0</v>
      </c>
      <c r="Q40" s="7">
        <f t="shared" si="7"/>
        <v>0</v>
      </c>
    </row>
    <row r="41" spans="1:18" x14ac:dyDescent="0.25">
      <c r="A41" s="6" t="s">
        <v>26</v>
      </c>
      <c r="B41" s="4">
        <v>6</v>
      </c>
      <c r="C41" s="7">
        <v>100</v>
      </c>
      <c r="D41" s="7">
        <f t="shared" si="5"/>
        <v>600</v>
      </c>
      <c r="F41" s="6"/>
      <c r="G41" s="4"/>
      <c r="H41" s="7">
        <v>0</v>
      </c>
      <c r="I41" s="7">
        <f t="shared" si="6"/>
        <v>0</v>
      </c>
      <c r="N41" s="6"/>
      <c r="O41" s="4"/>
      <c r="P41" s="7">
        <v>0</v>
      </c>
      <c r="Q41" s="7">
        <f t="shared" si="7"/>
        <v>0</v>
      </c>
    </row>
    <row r="42" spans="1:18" x14ac:dyDescent="0.25">
      <c r="A42" s="6" t="s">
        <v>9</v>
      </c>
      <c r="B42" s="4">
        <v>1</v>
      </c>
      <c r="C42" s="7">
        <v>100</v>
      </c>
      <c r="D42" s="7">
        <f t="shared" si="5"/>
        <v>100</v>
      </c>
      <c r="F42" s="3"/>
      <c r="G42" s="3"/>
      <c r="H42" s="3"/>
      <c r="I42" s="3"/>
      <c r="Q42" s="7">
        <f>SUM(Q32:Q41)</f>
        <v>15150</v>
      </c>
      <c r="R42" s="11">
        <f>Q42+$K$62</f>
        <v>72325</v>
      </c>
    </row>
    <row r="43" spans="1:18" x14ac:dyDescent="0.25">
      <c r="A43" s="6" t="s">
        <v>11</v>
      </c>
      <c r="B43" s="4">
        <v>1</v>
      </c>
      <c r="C43" s="7">
        <v>200</v>
      </c>
      <c r="D43" s="7">
        <f t="shared" si="5"/>
        <v>200</v>
      </c>
      <c r="F43" s="3"/>
      <c r="G43" s="3"/>
      <c r="H43" s="3"/>
      <c r="I43" s="3"/>
    </row>
    <row r="44" spans="1:18" ht="15.75" thickBot="1" x14ac:dyDescent="0.3">
      <c r="A44" s="3"/>
      <c r="B44" s="3"/>
      <c r="C44" s="3"/>
      <c r="D44" s="3"/>
      <c r="F44" s="3"/>
      <c r="G44" s="3"/>
      <c r="H44" s="3"/>
      <c r="I44" s="3"/>
    </row>
    <row r="45" spans="1:18" ht="15.75" thickBot="1" x14ac:dyDescent="0.3">
      <c r="D45" s="9">
        <f>SUM(D32:D44)</f>
        <v>5750</v>
      </c>
      <c r="I45" s="9">
        <f>SUM(I32:I44)</f>
        <v>5625</v>
      </c>
      <c r="K45" s="9">
        <f>SUM(A45:I45)</f>
        <v>11375</v>
      </c>
    </row>
    <row r="47" spans="1:18" x14ac:dyDescent="0.25">
      <c r="A47" s="5" t="s">
        <v>27</v>
      </c>
      <c r="F47" s="5" t="s">
        <v>54</v>
      </c>
      <c r="N47" s="5" t="s">
        <v>54</v>
      </c>
      <c r="Q47" s="5" t="s">
        <v>65</v>
      </c>
    </row>
    <row r="48" spans="1:18" x14ac:dyDescent="0.25">
      <c r="A48" s="1" t="s">
        <v>0</v>
      </c>
      <c r="B48" s="2" t="s">
        <v>1</v>
      </c>
      <c r="C48" s="1" t="s">
        <v>2</v>
      </c>
      <c r="D48" s="1" t="s">
        <v>10</v>
      </c>
      <c r="F48" s="1" t="s">
        <v>0</v>
      </c>
      <c r="G48" s="2" t="s">
        <v>1</v>
      </c>
      <c r="H48" s="1" t="s">
        <v>2</v>
      </c>
      <c r="I48" s="1" t="s">
        <v>10</v>
      </c>
      <c r="N48" s="1" t="s">
        <v>0</v>
      </c>
      <c r="O48" s="2" t="s">
        <v>1</v>
      </c>
      <c r="P48" s="1" t="s">
        <v>2</v>
      </c>
      <c r="Q48" s="1" t="s">
        <v>10</v>
      </c>
    </row>
    <row r="49" spans="1:18" x14ac:dyDescent="0.25">
      <c r="A49" s="3" t="s">
        <v>28</v>
      </c>
      <c r="B49" s="4">
        <v>1</v>
      </c>
      <c r="C49" s="7">
        <v>250</v>
      </c>
      <c r="D49" s="7">
        <f t="shared" ref="D49:D55" si="8">B49*C49</f>
        <v>250</v>
      </c>
      <c r="F49" s="3" t="s">
        <v>55</v>
      </c>
      <c r="G49" s="4">
        <v>1</v>
      </c>
      <c r="H49" s="7">
        <v>2700</v>
      </c>
      <c r="I49" s="7">
        <f t="shared" ref="I49:I58" si="9">G49*H49</f>
        <v>2700</v>
      </c>
      <c r="N49" s="3" t="s">
        <v>55</v>
      </c>
      <c r="O49" s="4">
        <v>1</v>
      </c>
      <c r="P49" s="7">
        <v>2700</v>
      </c>
      <c r="Q49" s="7">
        <f t="shared" ref="Q49:Q58" si="10">O49*P49</f>
        <v>2700</v>
      </c>
    </row>
    <row r="50" spans="1:18" x14ac:dyDescent="0.25">
      <c r="A50" s="3" t="s">
        <v>7</v>
      </c>
      <c r="B50" s="4">
        <v>1</v>
      </c>
      <c r="C50" s="7">
        <v>300</v>
      </c>
      <c r="D50" s="7">
        <f t="shared" si="8"/>
        <v>300</v>
      </c>
      <c r="F50" s="3" t="s">
        <v>56</v>
      </c>
      <c r="G50" s="4">
        <v>1</v>
      </c>
      <c r="H50" s="7">
        <v>50</v>
      </c>
      <c r="I50" s="7">
        <f t="shared" si="9"/>
        <v>50</v>
      </c>
      <c r="N50" s="3" t="s">
        <v>56</v>
      </c>
      <c r="O50" s="4">
        <v>1</v>
      </c>
      <c r="P50" s="7">
        <v>50</v>
      </c>
      <c r="Q50" s="7">
        <f t="shared" si="10"/>
        <v>50</v>
      </c>
    </row>
    <row r="51" spans="1:18" x14ac:dyDescent="0.25">
      <c r="A51" s="3" t="s">
        <v>4</v>
      </c>
      <c r="B51" s="4">
        <v>1</v>
      </c>
      <c r="C51" s="7">
        <v>200</v>
      </c>
      <c r="D51" s="7">
        <f t="shared" si="8"/>
        <v>200</v>
      </c>
      <c r="F51" s="3" t="s">
        <v>53</v>
      </c>
      <c r="G51" s="4">
        <v>1</v>
      </c>
      <c r="H51" s="7">
        <v>200</v>
      </c>
      <c r="I51" s="7">
        <f t="shared" si="9"/>
        <v>200</v>
      </c>
      <c r="N51" s="3" t="s">
        <v>53</v>
      </c>
      <c r="O51" s="4">
        <v>1</v>
      </c>
      <c r="P51" s="7">
        <v>200</v>
      </c>
      <c r="Q51" s="7">
        <f t="shared" si="10"/>
        <v>200</v>
      </c>
    </row>
    <row r="52" spans="1:18" x14ac:dyDescent="0.25">
      <c r="A52" s="3" t="s">
        <v>29</v>
      </c>
      <c r="B52" s="4">
        <v>1</v>
      </c>
      <c r="C52" s="7">
        <v>50</v>
      </c>
      <c r="D52" s="7">
        <f t="shared" si="8"/>
        <v>50</v>
      </c>
      <c r="F52" s="3" t="s">
        <v>52</v>
      </c>
      <c r="G52" s="4">
        <v>1</v>
      </c>
      <c r="H52" s="7">
        <v>200</v>
      </c>
      <c r="I52" s="7">
        <f t="shared" si="9"/>
        <v>200</v>
      </c>
      <c r="N52" s="3" t="s">
        <v>52</v>
      </c>
      <c r="O52" s="4">
        <v>1</v>
      </c>
      <c r="P52" s="7">
        <v>200</v>
      </c>
      <c r="Q52" s="7">
        <f t="shared" si="10"/>
        <v>200</v>
      </c>
    </row>
    <row r="53" spans="1:18" x14ac:dyDescent="0.25">
      <c r="A53" s="3" t="s">
        <v>30</v>
      </c>
      <c r="B53" s="4">
        <v>1</v>
      </c>
      <c r="C53" s="7">
        <v>25</v>
      </c>
      <c r="D53" s="7">
        <f t="shared" si="8"/>
        <v>25</v>
      </c>
      <c r="F53" s="3" t="s">
        <v>11</v>
      </c>
      <c r="G53" s="4">
        <v>1</v>
      </c>
      <c r="H53" s="7">
        <v>200</v>
      </c>
      <c r="I53" s="7">
        <f t="shared" si="9"/>
        <v>200</v>
      </c>
      <c r="N53" s="3" t="s">
        <v>11</v>
      </c>
      <c r="O53" s="4">
        <v>1</v>
      </c>
      <c r="P53" s="7">
        <v>200</v>
      </c>
      <c r="Q53" s="7">
        <f t="shared" si="10"/>
        <v>200</v>
      </c>
    </row>
    <row r="54" spans="1:18" x14ac:dyDescent="0.25">
      <c r="A54" s="3" t="s">
        <v>31</v>
      </c>
      <c r="B54" s="4">
        <v>1</v>
      </c>
      <c r="C54" s="7">
        <v>25</v>
      </c>
      <c r="D54" s="7">
        <f t="shared" si="8"/>
        <v>25</v>
      </c>
      <c r="F54" s="3" t="s">
        <v>39</v>
      </c>
      <c r="G54" s="4">
        <v>1000</v>
      </c>
      <c r="H54" s="7">
        <v>12</v>
      </c>
      <c r="I54" s="7">
        <f t="shared" si="9"/>
        <v>12000</v>
      </c>
      <c r="N54" s="3" t="s">
        <v>39</v>
      </c>
      <c r="O54" s="4">
        <v>1000</v>
      </c>
      <c r="P54" s="7">
        <v>12</v>
      </c>
      <c r="Q54" s="7">
        <f t="shared" si="10"/>
        <v>12000</v>
      </c>
    </row>
    <row r="55" spans="1:18" x14ac:dyDescent="0.25">
      <c r="A55" s="3" t="s">
        <v>32</v>
      </c>
      <c r="B55" s="4">
        <v>1</v>
      </c>
      <c r="C55" s="7">
        <v>100</v>
      </c>
      <c r="D55" s="7">
        <f t="shared" si="8"/>
        <v>100</v>
      </c>
      <c r="F55" s="3" t="s">
        <v>57</v>
      </c>
      <c r="G55" s="4">
        <v>1</v>
      </c>
      <c r="H55" s="7">
        <v>7000</v>
      </c>
      <c r="I55" s="7">
        <f t="shared" si="9"/>
        <v>7000</v>
      </c>
      <c r="N55" s="3" t="s">
        <v>57</v>
      </c>
      <c r="O55" s="4">
        <v>0</v>
      </c>
      <c r="P55" s="7">
        <v>7000</v>
      </c>
      <c r="Q55" s="7">
        <f t="shared" si="10"/>
        <v>0</v>
      </c>
    </row>
    <row r="56" spans="1:18" x14ac:dyDescent="0.25">
      <c r="A56" s="3"/>
      <c r="B56" s="4"/>
      <c r="C56" s="3"/>
      <c r="D56" s="3"/>
      <c r="F56" s="3"/>
      <c r="G56" s="4">
        <v>1</v>
      </c>
      <c r="H56" s="7">
        <v>0</v>
      </c>
      <c r="I56" s="7">
        <f t="shared" si="9"/>
        <v>0</v>
      </c>
      <c r="N56" s="3"/>
      <c r="O56" s="4"/>
      <c r="P56" s="7">
        <v>0</v>
      </c>
      <c r="Q56" s="7">
        <f t="shared" si="10"/>
        <v>0</v>
      </c>
    </row>
    <row r="57" spans="1:18" x14ac:dyDescent="0.25">
      <c r="A57" s="6"/>
      <c r="B57" s="4"/>
      <c r="C57" s="3"/>
      <c r="D57" s="3"/>
      <c r="F57" s="6"/>
      <c r="G57" s="4"/>
      <c r="H57" s="7">
        <v>0</v>
      </c>
      <c r="I57" s="7">
        <f t="shared" si="9"/>
        <v>0</v>
      </c>
      <c r="N57" s="6"/>
      <c r="O57" s="4"/>
      <c r="P57" s="7">
        <v>0</v>
      </c>
      <c r="Q57" s="7">
        <f t="shared" si="10"/>
        <v>0</v>
      </c>
    </row>
    <row r="58" spans="1:18" ht="15.75" thickBot="1" x14ac:dyDescent="0.3">
      <c r="A58" s="6"/>
      <c r="B58" s="4"/>
      <c r="C58" s="3"/>
      <c r="D58" s="3"/>
      <c r="F58" s="6"/>
      <c r="G58" s="4"/>
      <c r="H58" s="7">
        <v>0</v>
      </c>
      <c r="I58" s="7">
        <f t="shared" si="9"/>
        <v>0</v>
      </c>
      <c r="N58" s="6"/>
      <c r="O58" s="4"/>
      <c r="P58" s="7">
        <v>0</v>
      </c>
      <c r="Q58" s="7">
        <f t="shared" si="10"/>
        <v>0</v>
      </c>
    </row>
    <row r="59" spans="1:18" ht="15.75" thickBot="1" x14ac:dyDescent="0.3">
      <c r="D59" s="9">
        <f>SUM(D49:D58)</f>
        <v>950</v>
      </c>
      <c r="I59" s="9">
        <f>SUM(I49:I58)</f>
        <v>22350</v>
      </c>
      <c r="K59" s="9">
        <f>SUM(A59:I59)</f>
        <v>23300</v>
      </c>
      <c r="Q59" s="7">
        <f>SUM(Q49:Q58)</f>
        <v>15350</v>
      </c>
      <c r="R59" s="11">
        <f>Q59+$K$62</f>
        <v>72525</v>
      </c>
    </row>
    <row r="61" spans="1:18" ht="15.75" thickBot="1" x14ac:dyDescent="0.3"/>
    <row r="62" spans="1:18" ht="15.75" thickBot="1" x14ac:dyDescent="0.3">
      <c r="K62" s="10">
        <f>SUM(K1:K61)</f>
        <v>57175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3"/>
  <sheetViews>
    <sheetView workbookViewId="0">
      <selection activeCell="B48" sqref="B48"/>
    </sheetView>
  </sheetViews>
  <sheetFormatPr defaultRowHeight="15" x14ac:dyDescent="0.25"/>
  <cols>
    <col min="1" max="1" width="22.28515625" customWidth="1"/>
    <col min="2" max="2" width="12" customWidth="1"/>
  </cols>
  <sheetData>
    <row r="5" spans="1:2" x14ac:dyDescent="0.25">
      <c r="A5" s="3" t="s">
        <v>58</v>
      </c>
      <c r="B5" s="7">
        <v>4900</v>
      </c>
    </row>
    <row r="6" spans="1:2" x14ac:dyDescent="0.25">
      <c r="A6" s="3" t="s">
        <v>13</v>
      </c>
      <c r="B6" s="7">
        <v>4250</v>
      </c>
    </row>
    <row r="7" spans="1:2" x14ac:dyDescent="0.25">
      <c r="A7" s="3" t="s">
        <v>17</v>
      </c>
      <c r="B7" s="7">
        <v>5750</v>
      </c>
    </row>
    <row r="8" spans="1:2" x14ac:dyDescent="0.25">
      <c r="A8" s="3" t="s">
        <v>27</v>
      </c>
      <c r="B8" s="7">
        <v>950</v>
      </c>
    </row>
    <row r="9" spans="1:2" x14ac:dyDescent="0.25">
      <c r="A9" s="3" t="s">
        <v>33</v>
      </c>
      <c r="B9" s="7">
        <v>14800</v>
      </c>
    </row>
    <row r="10" spans="1:2" x14ac:dyDescent="0.25">
      <c r="A10" s="3" t="s">
        <v>59</v>
      </c>
      <c r="B10" s="7">
        <v>10550</v>
      </c>
    </row>
    <row r="11" spans="1:2" x14ac:dyDescent="0.25">
      <c r="A11" s="3" t="s">
        <v>60</v>
      </c>
      <c r="B11" s="7">
        <v>4025</v>
      </c>
    </row>
    <row r="12" spans="1:2" x14ac:dyDescent="0.25">
      <c r="A12" s="3" t="s">
        <v>61</v>
      </c>
      <c r="B12" s="7">
        <v>10350</v>
      </c>
    </row>
    <row r="13" spans="1:2" x14ac:dyDescent="0.25">
      <c r="B13" s="7">
        <f>SUM(B5:B12)</f>
        <v>55575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2019-07-10T15:53:39Z</dcterms:created>
  <dcterms:modified xsi:type="dcterms:W3CDTF">2019-08-05T23:19:10Z</dcterms:modified>
</cp:coreProperties>
</file>