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Sheet1" sheetId="1" r:id="rId1"/>
  </sheets>
  <definedNames>
    <definedName name="_xlnm.Print_Area" localSheetId="0">Sheet1!$B$3:$R$26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6" i="1" l="1"/>
  <c r="E5" i="1"/>
  <c r="E4" i="1"/>
  <c r="N12" i="1"/>
  <c r="N11" i="1"/>
  <c r="N10" i="1"/>
  <c r="N6" i="1"/>
  <c r="N5" i="1"/>
  <c r="N4" i="1"/>
  <c r="E11" i="1"/>
  <c r="E12" i="1"/>
</calcChain>
</file>

<file path=xl/sharedStrings.xml><?xml version="1.0" encoding="utf-8"?>
<sst xmlns="http://schemas.openxmlformats.org/spreadsheetml/2006/main" count="48" uniqueCount="17">
  <si>
    <t>FULL WIDE</t>
    <phoneticPr fontId="1"/>
  </si>
  <si>
    <t>MID-TELE</t>
    <phoneticPr fontId="1"/>
  </si>
  <si>
    <t>FULL TELE</t>
    <phoneticPr fontId="1"/>
  </si>
  <si>
    <t>CJ15ex4.3B</t>
    <phoneticPr fontId="1"/>
  </si>
  <si>
    <t>FOCAL LENGTH(mm)</t>
    <phoneticPr fontId="1"/>
  </si>
  <si>
    <t>CJ12ex4.3B</t>
    <phoneticPr fontId="1"/>
  </si>
  <si>
    <t>CHIEF RAY ANGLE(°)*</t>
    <phoneticPr fontId="1"/>
  </si>
  <si>
    <t>* =ATAN(IMAGE HEIGHT/FOCAL LENGTH)/π×180°</t>
    <phoneticPr fontId="1"/>
  </si>
  <si>
    <t>CHIEF RAY ANGLE(°)</t>
    <phoneticPr fontId="1"/>
  </si>
  <si>
    <t>FOCAL LENGTH(mm)**</t>
    <phoneticPr fontId="1"/>
  </si>
  <si>
    <t>ENTRANCE PUPIL LOCATION(mm)</t>
  </si>
  <si>
    <t>EXIT PUPIL LOCATION(mm)</t>
  </si>
  <si>
    <t>&lt;INF&gt;</t>
    <phoneticPr fontId="1"/>
  </si>
  <si>
    <t>&lt;MOD&gt;</t>
    <phoneticPr fontId="1"/>
  </si>
  <si>
    <t>IMAGE HEIGHT(mm)</t>
    <phoneticPr fontId="1"/>
  </si>
  <si>
    <t>IMAGE PLANE POSITION</t>
    <phoneticPr fontId="1"/>
  </si>
  <si>
    <t>IMAGE PLANE POSITION(mm)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</si>
</sst>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_ "/>
    <numFmt numFmtId="166" formatCode="0.00_ "/>
  </numFmts>
  <fonts count="3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1"/>
      <color theme="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165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0" xfId="0" applyFont="1"/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975360</xdr:colOff>
      <xdr:row>14</xdr:row>
      <xdr:rowOff>3810</xdr:rowOff>
    </xdr:from>
    <xdr:to>
      <xdr:col>12</xdr:col>
      <xdr:colOff>763270</xdr:colOff>
      <xdr:row>24</xdr:row>
      <xdr:rowOff>0</xdr:rowOff>
    </xdr:to>
    <xdr:pic>
      <xdr:nvPicPr>
        <xdr:cNvPr id="2" name="図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0960" y="3204210"/>
          <a:ext cx="5483860" cy="22821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T14"/>
  <sheetViews>
    <sheetView tabSelected="1" view="pageBreakPreview" zoomScale="80" zoomScaleNormal="80" zoomScaleSheetLayoutView="80" workbookViewId="0">
      <selection activeCell="C16" sqref="C16"/>
    </sheetView>
  </sheetViews>
  <sheetFormatPr defaultRowHeight="14.4"/>
  <cols>
    <col min="2" max="2" width="8.6640625" bestFit="1" customWidth="1"/>
    <col min="3" max="3" width="11.21875" style="1" bestFit="1" customWidth="1"/>
    <col min="4" max="5" width="23.44140625" style="1" customWidth="1"/>
    <col min="6" max="6" width="34.44140625" style="1" bestFit="1" customWidth="1"/>
    <col min="7" max="7" width="27.88671875" style="1" bestFit="1" customWidth="1"/>
    <col min="8" max="8" width="20.5546875" bestFit="1" customWidth="1"/>
    <col min="9" max="9" width="30" style="1" bestFit="1" customWidth="1"/>
    <col min="10" max="10" width="2.77734375" style="1" customWidth="1"/>
    <col min="11" max="11" width="8.77734375" style="1"/>
    <col min="12" max="12" width="12.5546875" bestFit="1" customWidth="1"/>
    <col min="13" max="14" width="23.44140625" bestFit="1" customWidth="1"/>
    <col min="15" max="15" width="34.44140625" bestFit="1" customWidth="1"/>
    <col min="16" max="16" width="27.88671875" bestFit="1" customWidth="1"/>
    <col min="17" max="17" width="20.5546875" bestFit="1" customWidth="1"/>
    <col min="18" max="18" width="30" bestFit="1" customWidth="1"/>
  </cols>
  <sheetData>
    <row r="3" spans="2:20">
      <c r="B3" s="15" t="s">
        <v>12</v>
      </c>
      <c r="C3" s="4" t="s">
        <v>3</v>
      </c>
      <c r="D3" s="2" t="s">
        <v>4</v>
      </c>
      <c r="E3" s="2" t="s">
        <v>6</v>
      </c>
      <c r="F3" s="10" t="s">
        <v>10</v>
      </c>
      <c r="G3" s="10" t="s">
        <v>11</v>
      </c>
      <c r="H3" s="14" t="s">
        <v>14</v>
      </c>
      <c r="I3" s="10" t="s">
        <v>16</v>
      </c>
      <c r="J3" s="6"/>
      <c r="K3" s="15" t="s">
        <v>12</v>
      </c>
      <c r="L3" s="4" t="s">
        <v>5</v>
      </c>
      <c r="M3" s="2" t="s">
        <v>4</v>
      </c>
      <c r="N3" s="2" t="s">
        <v>6</v>
      </c>
      <c r="O3" s="10" t="s">
        <v>10</v>
      </c>
      <c r="P3" s="10" t="s">
        <v>11</v>
      </c>
      <c r="Q3" s="14" t="s">
        <v>14</v>
      </c>
      <c r="R3" s="10" t="s">
        <v>16</v>
      </c>
    </row>
    <row r="4" spans="2:20">
      <c r="C4" s="2" t="s">
        <v>0</v>
      </c>
      <c r="D4" s="16">
        <v>4.3</v>
      </c>
      <c r="E4" s="3">
        <f>ATAN(5.5/D4)/PI()*180</f>
        <v>51.981057406829798</v>
      </c>
      <c r="F4" s="12">
        <v>29.4</v>
      </c>
      <c r="G4" s="12">
        <v>1162.2</v>
      </c>
      <c r="H4" s="10">
        <v>5.5</v>
      </c>
      <c r="I4" s="10">
        <v>40.6</v>
      </c>
      <c r="J4" s="6"/>
      <c r="K4"/>
      <c r="L4" s="2" t="s">
        <v>0</v>
      </c>
      <c r="M4" s="16">
        <v>4.3</v>
      </c>
      <c r="N4" s="3">
        <f>ATAN(5.5/M4)/PI()*180</f>
        <v>51.981057406829798</v>
      </c>
      <c r="O4" s="12">
        <v>31.3</v>
      </c>
      <c r="P4" s="12">
        <v>314.8</v>
      </c>
      <c r="Q4" s="10">
        <v>5.5</v>
      </c>
      <c r="R4" s="10">
        <v>40.799999999999997</v>
      </c>
    </row>
    <row r="5" spans="2:20">
      <c r="C5" s="2" t="s">
        <v>1</v>
      </c>
      <c r="D5" s="16">
        <v>40</v>
      </c>
      <c r="E5" s="3">
        <f>ATAN(5.5/D5)/PI()*180</f>
        <v>7.8290765100596067</v>
      </c>
      <c r="F5" s="12">
        <v>85.7</v>
      </c>
      <c r="G5" s="12">
        <v>1162.2</v>
      </c>
      <c r="H5" s="10">
        <v>5.5</v>
      </c>
      <c r="I5" s="10">
        <v>40.6</v>
      </c>
      <c r="J5" s="6"/>
      <c r="K5"/>
      <c r="L5" s="2" t="s">
        <v>1</v>
      </c>
      <c r="M5" s="16">
        <v>40</v>
      </c>
      <c r="N5" s="3">
        <f>ATAN(5.5/M5)/PI()*180</f>
        <v>7.8290765100596067</v>
      </c>
      <c r="O5" s="12">
        <v>81.7</v>
      </c>
      <c r="P5" s="12">
        <v>314.8</v>
      </c>
      <c r="Q5" s="10">
        <v>5.5</v>
      </c>
      <c r="R5" s="10">
        <v>40.799999999999997</v>
      </c>
    </row>
    <row r="6" spans="2:20">
      <c r="C6" s="2" t="s">
        <v>2</v>
      </c>
      <c r="D6" s="16">
        <v>65</v>
      </c>
      <c r="E6" s="3">
        <f>ATAN(5.5/D6)/PI()*180</f>
        <v>4.8365834457353021</v>
      </c>
      <c r="F6" s="12">
        <v>112.6</v>
      </c>
      <c r="G6" s="12">
        <v>1162.2</v>
      </c>
      <c r="H6" s="10">
        <v>5.5</v>
      </c>
      <c r="I6" s="10">
        <v>40.6</v>
      </c>
      <c r="J6" s="6"/>
      <c r="K6"/>
      <c r="L6" s="2" t="s">
        <v>2</v>
      </c>
      <c r="M6" s="16">
        <v>52</v>
      </c>
      <c r="N6" s="3">
        <f>ATAN(5.5/M6)/PI()*180</f>
        <v>6.0376825214228891</v>
      </c>
      <c r="O6" s="12">
        <v>93.8</v>
      </c>
      <c r="P6" s="12">
        <v>314.8</v>
      </c>
      <c r="Q6" s="10">
        <v>5.5</v>
      </c>
      <c r="R6" s="10">
        <v>40.799999999999997</v>
      </c>
    </row>
    <row r="7" spans="2:20">
      <c r="C7" s="6"/>
      <c r="D7" s="6"/>
      <c r="E7" s="5" t="s">
        <v>7</v>
      </c>
      <c r="F7" s="5"/>
      <c r="G7" s="5"/>
      <c r="H7" s="1"/>
      <c r="K7"/>
      <c r="N7" s="5" t="s">
        <v>7</v>
      </c>
      <c r="Q7" s="1"/>
      <c r="R7" s="1"/>
    </row>
    <row r="8" spans="2:20">
      <c r="C8" s="6"/>
      <c r="D8" s="6"/>
      <c r="E8" s="7"/>
      <c r="F8" s="7"/>
      <c r="G8" s="7"/>
      <c r="H8" s="1"/>
      <c r="K8"/>
      <c r="Q8" s="1"/>
      <c r="R8" s="1"/>
    </row>
    <row r="9" spans="2:20">
      <c r="B9" s="15" t="s">
        <v>13</v>
      </c>
      <c r="C9" s="4" t="s">
        <v>3</v>
      </c>
      <c r="D9" s="2" t="s">
        <v>9</v>
      </c>
      <c r="E9" s="2" t="s">
        <v>8</v>
      </c>
      <c r="F9" s="10" t="s">
        <v>10</v>
      </c>
      <c r="G9" s="10" t="s">
        <v>11</v>
      </c>
      <c r="H9" s="14" t="s">
        <v>14</v>
      </c>
      <c r="I9" s="10" t="s">
        <v>15</v>
      </c>
      <c r="J9" s="6"/>
      <c r="K9" s="15" t="s">
        <v>13</v>
      </c>
      <c r="L9" s="4" t="s">
        <v>5</v>
      </c>
      <c r="M9" s="2" t="s">
        <v>9</v>
      </c>
      <c r="N9" s="2" t="s">
        <v>8</v>
      </c>
      <c r="O9" s="10" t="s">
        <v>10</v>
      </c>
      <c r="P9" s="10" t="s">
        <v>11</v>
      </c>
      <c r="Q9" s="14" t="s">
        <v>14</v>
      </c>
      <c r="R9" s="10" t="s">
        <v>15</v>
      </c>
    </row>
    <row r="10" spans="2:20">
      <c r="C10" s="2" t="s">
        <v>0</v>
      </c>
      <c r="D10" s="13">
        <v>4.3099999999999996</v>
      </c>
      <c r="E10" s="3">
        <f>ATAN(5.5/D10)/PI()*180</f>
        <v>51.916459769579085</v>
      </c>
      <c r="F10" s="12">
        <v>29</v>
      </c>
      <c r="G10" s="12">
        <v>1162.2</v>
      </c>
      <c r="H10" s="10">
        <v>5.5</v>
      </c>
      <c r="I10" s="10">
        <v>40.6</v>
      </c>
      <c r="J10" s="6"/>
      <c r="L10" s="2" t="s">
        <v>0</v>
      </c>
      <c r="M10" s="16">
        <v>4.3099999999999996</v>
      </c>
      <c r="N10" s="3">
        <f>ATAN(5.5/M10)/PI()*180</f>
        <v>51.916459769579085</v>
      </c>
      <c r="O10" s="12">
        <v>30.9</v>
      </c>
      <c r="P10" s="12">
        <v>314.8</v>
      </c>
      <c r="Q10" s="10">
        <v>5.5</v>
      </c>
      <c r="R10" s="10">
        <v>40.799999999999997</v>
      </c>
      <c r="T10" s="9"/>
    </row>
    <row r="11" spans="2:20">
      <c r="C11" s="2" t="s">
        <v>1</v>
      </c>
      <c r="D11" s="13">
        <v>48.3</v>
      </c>
      <c r="E11" s="3">
        <f>ATAN(5.5/D11)/PI()*180</f>
        <v>6.496381580313682</v>
      </c>
      <c r="F11" s="12">
        <v>96.4</v>
      </c>
      <c r="G11" s="12">
        <v>1162.2</v>
      </c>
      <c r="H11" s="10">
        <v>5.5</v>
      </c>
      <c r="I11" s="10">
        <v>40.6</v>
      </c>
      <c r="J11" s="6"/>
      <c r="L11" s="2" t="s">
        <v>1</v>
      </c>
      <c r="M11" s="16">
        <v>47.4</v>
      </c>
      <c r="N11" s="3">
        <f>ATAN(5.5/M11)/PI()*180</f>
        <v>6.6186462464513003</v>
      </c>
      <c r="O11" s="12">
        <v>90.2</v>
      </c>
      <c r="P11" s="12">
        <v>314.8</v>
      </c>
      <c r="Q11" s="10">
        <v>5.5</v>
      </c>
      <c r="R11" s="10">
        <v>40.799999999999997</v>
      </c>
      <c r="T11" s="9"/>
    </row>
    <row r="12" spans="2:20">
      <c r="C12" s="2" t="s">
        <v>2</v>
      </c>
      <c r="D12" s="13">
        <v>87.1</v>
      </c>
      <c r="E12" s="3">
        <f>ATAN(5.5/D12)/PI()*180</f>
        <v>3.6131910646186269</v>
      </c>
      <c r="F12" s="12">
        <v>139.30000000000001</v>
      </c>
      <c r="G12" s="12">
        <v>1162.2</v>
      </c>
      <c r="H12" s="10">
        <v>5.5</v>
      </c>
      <c r="I12" s="10">
        <v>40.6</v>
      </c>
      <c r="J12" s="6"/>
      <c r="L12" s="2" t="s">
        <v>2</v>
      </c>
      <c r="M12" s="16">
        <v>64.3</v>
      </c>
      <c r="N12" s="3">
        <f>ATAN(5.5/M12)/PI()*180</f>
        <v>4.8889829206746658</v>
      </c>
      <c r="O12" s="12">
        <v>107.7</v>
      </c>
      <c r="P12" s="12">
        <v>314.8</v>
      </c>
      <c r="Q12" s="10">
        <v>5.5</v>
      </c>
      <c r="R12" s="10">
        <v>40.799999999999997</v>
      </c>
      <c r="T12" s="9"/>
    </row>
    <row r="13" spans="2:20">
      <c r="D13" s="5"/>
      <c r="E13" s="11" t="s">
        <v>7</v>
      </c>
      <c r="F13" s="5"/>
      <c r="G13" s="5"/>
      <c r="M13" s="5"/>
      <c r="N13" s="11" t="s">
        <v>7</v>
      </c>
    </row>
    <row r="14" spans="2:20">
      <c r="C14" s="8"/>
      <c r="D14" s="6"/>
      <c r="E14" s="6"/>
      <c r="F14" s="6"/>
      <c r="G14" s="6"/>
      <c r="N14" s="5"/>
    </row>
  </sheetData>
  <phoneticPr fontId="1"/>
  <pageMargins left="0.7" right="0.7" top="0.75" bottom="0.75" header="0.3" footer="0.3"/>
  <pageSetup paperSize="9" scale="36"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2019-12-13T17:49:54Z</dcterms:modified>
</cp:coreProperties>
</file>