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POs and Quotes\"/>
    </mc:Choice>
  </mc:AlternateContent>
  <xr:revisionPtr revIDLastSave="0" documentId="8_{5F69B841-89F3-4AEA-8C66-DE7FBF8E5A6B}" xr6:coauthVersionLast="36" xr6:coauthVersionMax="36" xr10:uidLastSave="{00000000-0000-0000-0000-000000000000}"/>
  <bookViews>
    <workbookView xWindow="-120" yWindow="-120" windowWidth="29040" windowHeight="15840" activeTab="2" xr2:uid="{E4C139F6-C657-4441-A32E-6CD6EBE7E9B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  <c r="C25" i="2" s="1"/>
  <c r="G16" i="1"/>
  <c r="G15" i="1"/>
  <c r="G14" i="1"/>
  <c r="G13" i="1"/>
  <c r="G12" i="1"/>
  <c r="G11" i="1"/>
  <c r="G10" i="1"/>
  <c r="G9" i="1"/>
  <c r="G8" i="1"/>
  <c r="G7" i="1"/>
  <c r="G6" i="1"/>
  <c r="G20" i="1" l="1"/>
</calcChain>
</file>

<file path=xl/sharedStrings.xml><?xml version="1.0" encoding="utf-8"?>
<sst xmlns="http://schemas.openxmlformats.org/spreadsheetml/2006/main" count="94" uniqueCount="80">
  <si>
    <t>44046009G</t>
  </si>
  <si>
    <t xml:space="preserve">DURAKOTE LIME GREEN </t>
  </si>
  <si>
    <t>UNIT</t>
  </si>
  <si>
    <t>LB</t>
  </si>
  <si>
    <t>PRICE PER  UNIT</t>
  </si>
  <si>
    <t># UNITS</t>
  </si>
  <si>
    <t>SUB TOTAL</t>
  </si>
  <si>
    <t>PART #</t>
  </si>
  <si>
    <t>DESCRIPTION</t>
  </si>
  <si>
    <t>Item #</t>
  </si>
  <si>
    <t>GALLON</t>
  </si>
  <si>
    <t>30VE8117G</t>
  </si>
  <si>
    <t>VINYLESTER LAM RESIN</t>
  </si>
  <si>
    <t>PAIL</t>
  </si>
  <si>
    <t>30SS760-5</t>
  </si>
  <si>
    <t>POLYESTER LOW/PRO TOOL S760</t>
  </si>
  <si>
    <t>34RJ822</t>
  </si>
  <si>
    <t xml:space="preserve">MAX TOOL </t>
  </si>
  <si>
    <t>BAG</t>
  </si>
  <si>
    <t>POUND</t>
  </si>
  <si>
    <t>19C101</t>
  </si>
  <si>
    <t>CATALYST MEKP  (MEDIUM) 8 LB GALLON</t>
  </si>
  <si>
    <t>26CSM10050</t>
  </si>
  <si>
    <t xml:space="preserve">CS MAT 1 OZ 50" RL </t>
  </si>
  <si>
    <t>26CSM20050</t>
  </si>
  <si>
    <t xml:space="preserve">CS MAT 2 OZ 50" RL </t>
  </si>
  <si>
    <t>TOTAL</t>
  </si>
  <si>
    <t>CR8040SBG</t>
  </si>
  <si>
    <t>EPOXY RESIN SURFBOARD GALLON</t>
  </si>
  <si>
    <t>CR8050SBG</t>
  </si>
  <si>
    <t>37WA118</t>
  </si>
  <si>
    <t>EPOXY HARDENER SURFBOARD GALLON</t>
  </si>
  <si>
    <t>TR-930HS LIQUID SEMI-PERM RELEASE GALLON</t>
  </si>
  <si>
    <t xml:space="preserve">PROCESS </t>
  </si>
  <si>
    <t>3 COATS EPOXY SEALER SAND AND APPLY MOLD RELEASE</t>
  </si>
  <si>
    <t>HOURS</t>
  </si>
  <si>
    <t>LAMINATE FINAL WOVEN ROVING LAYER</t>
  </si>
  <si>
    <t>PLUG PREP &amp; SEAL</t>
  </si>
  <si>
    <t>SPRAY 2 COATS GEL COAT CLEAN GUN BETWEEN COATS</t>
  </si>
  <si>
    <t>CUT CLOTH THE SIZE &amp; COLLATE LAMINATION STACKS</t>
  </si>
  <si>
    <t>SHOP TIME $150.00 HOUR</t>
  </si>
  <si>
    <t>10A013</t>
  </si>
  <si>
    <t>ACETONE VIRGIN</t>
  </si>
  <si>
    <t>TOTAL HOURS</t>
  </si>
  <si>
    <t>LAMINATE SKIN  LAYER COAT SAND AND PREP FOR LAMINATION</t>
  </si>
  <si>
    <t>BUILD UP THICKNESS TO .5" IN TWO LAYER LAMINATIONS 3 LAMS</t>
  </si>
  <si>
    <t>SEPARATE PLUGS AND MOLDS GRIND AND SMOOTH MOLD FLANGES POLISH MOLD SURFACES</t>
  </si>
  <si>
    <t>BLOCKS</t>
  </si>
  <si>
    <t>PBLT-20</t>
  </si>
  <si>
    <t xml:space="preserve">TOOLING FOAM </t>
  </si>
  <si>
    <t>1ST MOLD HALF 4 MOLDS</t>
  </si>
  <si>
    <t>DESCRIPTION  INCLUDES PROCESS ON 4 - 2 PIECE MOLDS</t>
  </si>
  <si>
    <t>GEL COAT 4  PLUGS</t>
  </si>
  <si>
    <t xml:space="preserve"> PATTERN CLOTH 4 PLUGS</t>
  </si>
  <si>
    <t xml:space="preserve"> MAKE PATTERNS  4 PLUGS</t>
  </si>
  <si>
    <t>LAMINATE 4 PLUGS</t>
  </si>
  <si>
    <t>CUT CLOTH TO SIZE &amp; COLLATE LAMINATION STACKS FOR 4 PLUGS</t>
  </si>
  <si>
    <t xml:space="preserve">BUILD MOLD THICKNESS TO .5" IN TWO LAYER LAMINATIONS 3 LAMS/6 LAYERS 4 PLUGS </t>
  </si>
  <si>
    <t>LAMINATE 4 PLUGS W/2 LAYERS 1 OZ  SAND AND PREP FOR 2 OZ MAT LAMINATIONS 4 PLUGS</t>
  </si>
  <si>
    <t>SECOND MOLD HALF 4 MOLDS</t>
  </si>
  <si>
    <t>LAMINATE  4 PLUGS</t>
  </si>
  <si>
    <t>REMOVE 4 MOLDS FROM PLUGS</t>
  </si>
  <si>
    <t>LAMINATE  4  PLUGS</t>
  </si>
  <si>
    <t xml:space="preserve">SANDPAPER BUCKETS TAPE BRUSHES ETC. </t>
  </si>
  <si>
    <t>WE CUT FOAM</t>
  </si>
  <si>
    <t>CONSUMABLES</t>
  </si>
  <si>
    <t xml:space="preserve">CNC MACHINING </t>
  </si>
  <si>
    <r>
      <t>MACHINE 4 PLUGS 20LB FT</t>
    </r>
    <r>
      <rPr>
        <sz val="12"/>
        <color theme="1"/>
        <rFont val="Calibri"/>
        <family val="2"/>
      </rPr>
      <t>³</t>
    </r>
    <r>
      <rPr>
        <sz val="12"/>
        <color theme="1"/>
        <rFont val="Arial Black"/>
        <family val="2"/>
      </rPr>
      <t xml:space="preserve"> FOAM</t>
    </r>
  </si>
  <si>
    <t>408 454 6163</t>
  </si>
  <si>
    <t>12/10/23 MBARI-LARGE SHELL MOLD MATERIAL ESTIMATE INCLUDES NOSE HEMI-TAIL SHELLS (FORE AND AFT)-NOSE CYLINDRICAL  SECTION</t>
  </si>
  <si>
    <t>COMPOSITE MATERIAL SOURCE REVCHEM CONTACT  DAVE COLLIGNON  831 588 2526</t>
  </si>
  <si>
    <t>CONTACT PLESKUNAS DESIGN LLC 831 262 1131</t>
  </si>
  <si>
    <t>PLESKUNAS DESIGN LLC PRICEING 12-10-23</t>
  </si>
  <si>
    <t>W/CARBON TUBE SUPPIED</t>
  </si>
  <si>
    <t>STANDARD 12" DIAMETER  TAIL SHELL</t>
  </si>
  <si>
    <t xml:space="preserve">LARGE DIAMETER 14.625" TAIL </t>
  </si>
  <si>
    <t>W/OUT TUBE</t>
  </si>
  <si>
    <t xml:space="preserve"> STANDARD 31" X 12" DIA NOSE SHELL   </t>
  </si>
  <si>
    <t xml:space="preserve">LARGE 31" X 14.625" DIAMETER NOSE  SHELL </t>
  </si>
  <si>
    <t xml:space="preserve">LABOR ESTIMATE  FOR LARGE SHELL MOLDS   - NOSE HEMISPHERE - NOSE CYLINDER - FORWARD TAIL SHELL -  AFT TAIL SHELL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</si>
</sst>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sz val="18"/>
      <color theme="1"/>
      <name val="Arial Black"/>
      <family val="2"/>
    </font>
    <font>
      <sz val="12"/>
      <color theme="1"/>
      <name val="Calibri"/>
      <family val="2"/>
      <scheme val="minor"/>
    </font>
    <font>
      <sz val="12"/>
      <color rgb="FFFF0000"/>
      <name val="Arial Black"/>
      <family val="2"/>
    </font>
    <font>
      <sz val="12"/>
      <name val="Arial Black"/>
      <family val="2"/>
    </font>
    <font>
      <sz val="11"/>
      <color theme="1"/>
      <name val="Arial Black"/>
      <family val="2"/>
    </font>
    <font>
      <sz val="12"/>
      <color theme="1"/>
      <name val="Calibri"/>
      <family val="2"/>
    </font>
    <font>
      <sz val="11"/>
      <color theme="4"/>
      <name val="Arial Black"/>
      <family val="2"/>
    </font>
    <font>
      <sz val="11"/>
      <color theme="4"/>
      <name val="Calibri"/>
      <family val="2"/>
      <scheme val="minor"/>
    </font>
    <font>
      <sz val="12"/>
      <color theme="4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8" fontId="2" fillId="0" borderId="0" xfId="1" applyNumberFormat="1" applyFont="1" applyAlignment="1">
      <alignment horizontal="center"/>
    </xf>
    <xf numFmtId="44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4" fontId="2" fillId="3" borderId="0" xfId="1" applyFont="1" applyFill="1"/>
    <xf numFmtId="14" fontId="2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4" fontId="6" fillId="0" borderId="0" xfId="1" applyFont="1" applyAlignment="1">
      <alignment horizontal="center"/>
    </xf>
    <xf numFmtId="8" fontId="6" fillId="0" borderId="0" xfId="1" applyNumberFormat="1" applyFont="1" applyAlignment="1">
      <alignment horizontal="center"/>
    </xf>
    <xf numFmtId="0" fontId="7" fillId="0" borderId="0" xfId="0" applyFont="1"/>
    <xf numFmtId="44" fontId="2" fillId="3" borderId="0" xfId="1" applyFont="1" applyFill="1" applyAlignment="1">
      <alignment horizontal="center"/>
    </xf>
    <xf numFmtId="0" fontId="2" fillId="3" borderId="0" xfId="0" applyFont="1" applyFill="1" applyAlignment="1">
      <alignment horizontal="right"/>
    </xf>
    <xf numFmtId="8" fontId="2" fillId="3" borderId="0" xfId="1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0" fontId="2" fillId="4" borderId="0" xfId="0" applyFont="1" applyFill="1" applyAlignment="1">
      <alignment horizontal="center"/>
    </xf>
    <xf numFmtId="44" fontId="2" fillId="4" borderId="0" xfId="1" applyFont="1" applyFill="1" applyAlignment="1">
      <alignment horizontal="center"/>
    </xf>
    <xf numFmtId="8" fontId="2" fillId="4" borderId="0" xfId="1" applyNumberFormat="1" applyFont="1" applyFill="1" applyAlignment="1">
      <alignment horizontal="center"/>
    </xf>
    <xf numFmtId="0" fontId="2" fillId="5" borderId="0" xfId="0" applyFont="1" applyFill="1"/>
    <xf numFmtId="0" fontId="11" fillId="0" borderId="0" xfId="0" applyFont="1"/>
    <xf numFmtId="44" fontId="7" fillId="0" borderId="0" xfId="1" applyFont="1"/>
    <xf numFmtId="0" fontId="7" fillId="0" borderId="0" xfId="0" applyFont="1" applyAlignment="1"/>
    <xf numFmtId="44" fontId="7" fillId="0" borderId="0" xfId="1" applyFont="1" applyAlignment="1"/>
    <xf numFmtId="0" fontId="7" fillId="6" borderId="0" xfId="0" applyFont="1" applyFill="1"/>
    <xf numFmtId="44" fontId="7" fillId="6" borderId="0" xfId="1" applyFont="1" applyFill="1" applyAlignment="1"/>
    <xf numFmtId="44" fontId="7" fillId="6" borderId="0" xfId="1" applyFont="1" applyFill="1"/>
    <xf numFmtId="0" fontId="7" fillId="2" borderId="0" xfId="0" applyFont="1" applyFill="1"/>
    <xf numFmtId="44" fontId="7" fillId="2" borderId="0" xfId="1" applyFont="1" applyFill="1" applyAlignment="1"/>
    <xf numFmtId="44" fontId="7" fillId="2" borderId="0" xfId="1" applyFont="1" applyFill="1"/>
    <xf numFmtId="0" fontId="2" fillId="0" borderId="0" xfId="0" applyFont="1" applyProtection="1">
      <protection locked="0"/>
    </xf>
    <xf numFmtId="0" fontId="0" fillId="2" borderId="0" xfId="0" applyFill="1"/>
    <xf numFmtId="0" fontId="0" fillId="6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7500-0559-436A-9979-6357074867E8}">
  <dimension ref="A2:R46"/>
  <sheetViews>
    <sheetView workbookViewId="0">
      <selection activeCell="M13" sqref="M13"/>
    </sheetView>
  </sheetViews>
  <sheetFormatPr defaultRowHeight="15" x14ac:dyDescent="0.25"/>
  <cols>
    <col min="1" max="1" width="13.5703125" bestFit="1" customWidth="1"/>
    <col min="2" max="2" width="19.5703125" bestFit="1" customWidth="1"/>
    <col min="3" max="3" width="23.140625" bestFit="1" customWidth="1"/>
    <col min="4" max="4" width="20.42578125" bestFit="1" customWidth="1"/>
    <col min="5" max="5" width="18.140625" bestFit="1" customWidth="1"/>
    <col min="6" max="6" width="63.85546875" bestFit="1" customWidth="1"/>
    <col min="7" max="7" width="16" bestFit="1" customWidth="1"/>
  </cols>
  <sheetData>
    <row r="2" spans="1:18" ht="18.75" x14ac:dyDescent="0.4">
      <c r="A2" s="24" t="s">
        <v>70</v>
      </c>
      <c r="B2" s="24"/>
      <c r="C2" s="24"/>
      <c r="D2" s="24"/>
      <c r="E2" s="25"/>
    </row>
    <row r="4" spans="1:18" ht="19.5" x14ac:dyDescent="0.4">
      <c r="A4" s="29" t="s">
        <v>69</v>
      </c>
      <c r="B4" s="29"/>
      <c r="C4" s="29"/>
      <c r="D4" s="29"/>
      <c r="E4" s="29"/>
      <c r="F4" s="29"/>
      <c r="G4" s="29"/>
      <c r="H4" s="29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" x14ac:dyDescent="0.4">
      <c r="A5" s="2" t="s">
        <v>9</v>
      </c>
      <c r="B5" s="2" t="s">
        <v>5</v>
      </c>
      <c r="C5" s="2" t="s">
        <v>2</v>
      </c>
      <c r="D5" s="3" t="s">
        <v>4</v>
      </c>
      <c r="E5" s="2" t="s">
        <v>7</v>
      </c>
      <c r="F5" s="2" t="s">
        <v>8</v>
      </c>
      <c r="G5" s="2" t="s">
        <v>6</v>
      </c>
      <c r="H5" s="2"/>
      <c r="I5" s="2"/>
      <c r="J5" s="2"/>
      <c r="K5" s="2"/>
      <c r="L5" s="1"/>
      <c r="M5" s="1"/>
      <c r="N5" s="1"/>
      <c r="O5" s="1"/>
      <c r="P5" s="1"/>
      <c r="Q5" s="1"/>
      <c r="R5" s="1"/>
    </row>
    <row r="6" spans="1:18" ht="19.5" x14ac:dyDescent="0.4">
      <c r="A6" s="2">
        <v>1</v>
      </c>
      <c r="B6" s="2">
        <v>15</v>
      </c>
      <c r="C6" s="2" t="s">
        <v>3</v>
      </c>
      <c r="D6" s="5">
        <v>9.49</v>
      </c>
      <c r="E6" s="2" t="s">
        <v>0</v>
      </c>
      <c r="F6" s="2" t="s">
        <v>1</v>
      </c>
      <c r="G6" s="4">
        <f>+B6*D6</f>
        <v>142.35</v>
      </c>
      <c r="H6" s="2"/>
      <c r="I6" s="2"/>
      <c r="J6" s="2"/>
      <c r="K6" s="2"/>
      <c r="L6" s="1"/>
      <c r="M6" s="1"/>
      <c r="N6" s="1"/>
      <c r="O6" s="1"/>
      <c r="P6" s="1"/>
      <c r="Q6" s="1"/>
      <c r="R6" s="1"/>
    </row>
    <row r="7" spans="1:18" ht="19.5" x14ac:dyDescent="0.4">
      <c r="A7" s="2">
        <v>2</v>
      </c>
      <c r="B7" s="2">
        <v>1</v>
      </c>
      <c r="C7" s="2" t="s">
        <v>10</v>
      </c>
      <c r="D7" s="5">
        <v>58.65</v>
      </c>
      <c r="E7" s="2" t="s">
        <v>11</v>
      </c>
      <c r="F7" s="2" t="s">
        <v>12</v>
      </c>
      <c r="G7" s="4">
        <f t="shared" ref="G7:G16" si="0">+B7*D7</f>
        <v>58.65</v>
      </c>
      <c r="H7" s="2"/>
      <c r="I7" s="2"/>
      <c r="J7" s="2"/>
      <c r="K7" s="2"/>
      <c r="L7" s="1"/>
      <c r="M7" s="1"/>
      <c r="N7" s="1"/>
      <c r="O7" s="1"/>
      <c r="P7" s="1"/>
      <c r="Q7" s="1"/>
      <c r="R7" s="1"/>
    </row>
    <row r="8" spans="1:18" ht="19.5" x14ac:dyDescent="0.4">
      <c r="A8" s="2">
        <v>3</v>
      </c>
      <c r="B8" s="2">
        <v>2</v>
      </c>
      <c r="C8" s="2" t="s">
        <v>13</v>
      </c>
      <c r="D8" s="5">
        <v>180</v>
      </c>
      <c r="E8" s="2" t="s">
        <v>14</v>
      </c>
      <c r="F8" s="2" t="s">
        <v>15</v>
      </c>
      <c r="G8" s="4">
        <f t="shared" si="0"/>
        <v>360</v>
      </c>
      <c r="H8" s="2"/>
      <c r="I8" s="2"/>
      <c r="J8" s="2"/>
      <c r="K8" s="2"/>
      <c r="L8" s="1"/>
      <c r="M8" s="1"/>
      <c r="N8" s="1"/>
      <c r="O8" s="1"/>
      <c r="P8" s="1"/>
      <c r="Q8" s="1"/>
      <c r="R8" s="1"/>
    </row>
    <row r="9" spans="1:18" ht="19.5" x14ac:dyDescent="0.4">
      <c r="A9" s="2">
        <v>4</v>
      </c>
      <c r="B9" s="2">
        <v>2</v>
      </c>
      <c r="C9" s="2" t="s">
        <v>18</v>
      </c>
      <c r="D9" s="5">
        <v>52.5</v>
      </c>
      <c r="E9" s="2" t="s">
        <v>16</v>
      </c>
      <c r="F9" s="2" t="s">
        <v>17</v>
      </c>
      <c r="G9" s="4">
        <f t="shared" si="0"/>
        <v>105</v>
      </c>
      <c r="H9" s="2"/>
      <c r="I9" s="2"/>
      <c r="J9" s="2"/>
      <c r="K9" s="2"/>
      <c r="L9" s="1"/>
      <c r="M9" s="1"/>
      <c r="N9" s="1"/>
      <c r="O9" s="1"/>
      <c r="P9" s="1"/>
      <c r="Q9" s="1"/>
      <c r="R9" s="1"/>
    </row>
    <row r="10" spans="1:18" ht="19.5" x14ac:dyDescent="0.4">
      <c r="A10" s="2">
        <v>5</v>
      </c>
      <c r="B10" s="2">
        <v>8</v>
      </c>
      <c r="C10" s="2" t="s">
        <v>19</v>
      </c>
      <c r="D10" s="5">
        <v>4.22</v>
      </c>
      <c r="E10" s="2" t="s">
        <v>20</v>
      </c>
      <c r="F10" s="2" t="s">
        <v>21</v>
      </c>
      <c r="G10" s="4">
        <f t="shared" si="0"/>
        <v>33.76</v>
      </c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</row>
    <row r="11" spans="1:18" ht="19.5" x14ac:dyDescent="0.4">
      <c r="A11" s="2">
        <v>6</v>
      </c>
      <c r="B11" s="2">
        <v>10</v>
      </c>
      <c r="C11" s="2" t="s">
        <v>19</v>
      </c>
      <c r="D11" s="5">
        <v>1.8</v>
      </c>
      <c r="E11" s="2" t="s">
        <v>22</v>
      </c>
      <c r="F11" s="2" t="s">
        <v>23</v>
      </c>
      <c r="G11" s="4">
        <f t="shared" si="0"/>
        <v>18</v>
      </c>
      <c r="H11" s="2"/>
      <c r="I11" s="2"/>
      <c r="J11" s="2"/>
      <c r="K11" s="2"/>
      <c r="L11" s="1"/>
      <c r="M11" s="1"/>
      <c r="N11" s="1"/>
      <c r="O11" s="1"/>
      <c r="P11" s="1"/>
      <c r="Q11" s="1"/>
      <c r="R11" s="1"/>
    </row>
    <row r="12" spans="1:18" ht="19.5" x14ac:dyDescent="0.4">
      <c r="A12" s="2">
        <v>7</v>
      </c>
      <c r="B12" s="2">
        <v>20</v>
      </c>
      <c r="C12" s="2" t="s">
        <v>19</v>
      </c>
      <c r="D12" s="5">
        <v>1.45</v>
      </c>
      <c r="E12" s="2" t="s">
        <v>24</v>
      </c>
      <c r="F12" s="2" t="s">
        <v>25</v>
      </c>
      <c r="G12" s="4">
        <f t="shared" si="0"/>
        <v>29</v>
      </c>
      <c r="H12" s="2"/>
      <c r="I12" s="2"/>
      <c r="J12" s="2"/>
      <c r="K12" s="2"/>
      <c r="L12" s="1"/>
      <c r="M12" s="1"/>
      <c r="N12" s="1"/>
      <c r="O12" s="1"/>
      <c r="P12" s="1"/>
      <c r="Q12" s="1"/>
      <c r="R12" s="1"/>
    </row>
    <row r="13" spans="1:18" ht="19.5" x14ac:dyDescent="0.4">
      <c r="A13" s="2">
        <v>8</v>
      </c>
      <c r="B13" s="2">
        <v>1</v>
      </c>
      <c r="C13" s="2" t="s">
        <v>10</v>
      </c>
      <c r="D13" s="5">
        <v>67.45</v>
      </c>
      <c r="E13" s="2" t="s">
        <v>27</v>
      </c>
      <c r="F13" s="2" t="s">
        <v>28</v>
      </c>
      <c r="G13" s="4">
        <f t="shared" si="0"/>
        <v>67.45</v>
      </c>
      <c r="H13" s="2"/>
      <c r="I13" s="2"/>
      <c r="J13" s="2"/>
      <c r="K13" s="2"/>
      <c r="L13" s="1"/>
      <c r="M13" s="1"/>
      <c r="N13" s="1"/>
      <c r="O13" s="1"/>
      <c r="P13" s="1"/>
      <c r="Q13" s="1"/>
      <c r="R13" s="1"/>
    </row>
    <row r="14" spans="1:18" ht="19.5" x14ac:dyDescent="0.4">
      <c r="A14" s="2">
        <v>9</v>
      </c>
      <c r="B14" s="2">
        <v>1</v>
      </c>
      <c r="C14" s="2" t="s">
        <v>10</v>
      </c>
      <c r="D14" s="5">
        <v>39.729999999999997</v>
      </c>
      <c r="E14" s="2" t="s">
        <v>29</v>
      </c>
      <c r="F14" s="2" t="s">
        <v>31</v>
      </c>
      <c r="G14" s="4">
        <f t="shared" si="0"/>
        <v>39.729999999999997</v>
      </c>
      <c r="H14" s="2"/>
      <c r="I14" s="2"/>
      <c r="J14" s="2"/>
      <c r="K14" s="2"/>
      <c r="L14" s="1"/>
      <c r="M14" s="1"/>
      <c r="N14" s="1"/>
      <c r="O14" s="1"/>
      <c r="P14" s="1"/>
      <c r="Q14" s="1"/>
      <c r="R14" s="1"/>
    </row>
    <row r="15" spans="1:18" ht="19.5" x14ac:dyDescent="0.4">
      <c r="A15" s="2">
        <v>10</v>
      </c>
      <c r="B15" s="2">
        <v>1</v>
      </c>
      <c r="C15" s="2" t="s">
        <v>10</v>
      </c>
      <c r="D15" s="5">
        <v>91.74</v>
      </c>
      <c r="E15" s="2" t="s">
        <v>30</v>
      </c>
      <c r="F15" s="2" t="s">
        <v>32</v>
      </c>
      <c r="G15" s="4">
        <f t="shared" si="0"/>
        <v>91.74</v>
      </c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</row>
    <row r="16" spans="1:18" ht="19.5" x14ac:dyDescent="0.4">
      <c r="A16" s="2">
        <v>11</v>
      </c>
      <c r="B16" s="2">
        <v>5</v>
      </c>
      <c r="C16" s="2" t="s">
        <v>10</v>
      </c>
      <c r="D16" s="5">
        <v>9.8320000000000007</v>
      </c>
      <c r="E16" s="2" t="s">
        <v>41</v>
      </c>
      <c r="F16" s="2" t="s">
        <v>42</v>
      </c>
      <c r="G16" s="4">
        <f t="shared" si="0"/>
        <v>49.160000000000004</v>
      </c>
      <c r="H16" s="2"/>
      <c r="I16" s="2"/>
      <c r="J16" s="2"/>
      <c r="K16" s="2"/>
      <c r="L16" s="1"/>
      <c r="M16" s="1"/>
      <c r="N16" s="40"/>
      <c r="O16" s="1"/>
      <c r="P16" s="1"/>
      <c r="Q16" s="1"/>
      <c r="R16" s="1"/>
    </row>
    <row r="17" spans="1:18" ht="19.5" x14ac:dyDescent="0.4">
      <c r="A17" s="2">
        <v>12</v>
      </c>
      <c r="B17" s="17">
        <v>5</v>
      </c>
      <c r="C17" s="17" t="s">
        <v>47</v>
      </c>
      <c r="D17" s="18"/>
      <c r="E17" s="17" t="s">
        <v>48</v>
      </c>
      <c r="F17" s="17" t="s">
        <v>49</v>
      </c>
      <c r="G17" s="19">
        <v>2491.1999999999998</v>
      </c>
      <c r="H17" s="2"/>
      <c r="I17" s="2"/>
      <c r="J17" s="2"/>
      <c r="K17" s="2"/>
      <c r="L17" s="1"/>
      <c r="M17" s="1"/>
      <c r="N17" s="1"/>
      <c r="O17" s="1"/>
      <c r="P17" s="1"/>
      <c r="Q17" s="1"/>
      <c r="R17" s="1"/>
    </row>
    <row r="18" spans="1:18" ht="19.5" x14ac:dyDescent="0.4">
      <c r="A18" s="2">
        <v>13</v>
      </c>
      <c r="B18" s="2">
        <v>1</v>
      </c>
      <c r="C18" s="2" t="s">
        <v>65</v>
      </c>
      <c r="D18" s="5">
        <v>300</v>
      </c>
      <c r="E18" s="2"/>
      <c r="F18" s="2" t="s">
        <v>63</v>
      </c>
      <c r="G18" s="4">
        <v>300</v>
      </c>
      <c r="H18" s="2"/>
      <c r="I18" s="2"/>
      <c r="J18" s="2"/>
      <c r="K18" s="2"/>
      <c r="L18" s="1"/>
      <c r="M18" s="1"/>
      <c r="N18" s="1"/>
      <c r="O18" s="1"/>
      <c r="P18" s="1"/>
      <c r="Q18" s="1"/>
      <c r="R18" s="1"/>
    </row>
    <row r="19" spans="1:18" ht="19.5" x14ac:dyDescent="0.4">
      <c r="A19" s="26">
        <v>14</v>
      </c>
      <c r="B19" s="26" t="s">
        <v>64</v>
      </c>
      <c r="C19" s="26" t="s">
        <v>66</v>
      </c>
      <c r="D19" s="27" t="s">
        <v>68</v>
      </c>
      <c r="E19" s="26"/>
      <c r="F19" s="26" t="s">
        <v>67</v>
      </c>
      <c r="G19" s="28">
        <v>4000</v>
      </c>
      <c r="H19" s="2"/>
      <c r="I19" s="2"/>
      <c r="J19" s="2"/>
      <c r="K19" s="2"/>
      <c r="L19" s="1"/>
      <c r="M19" s="1"/>
      <c r="N19" s="1"/>
      <c r="O19" s="1"/>
      <c r="P19" s="1"/>
      <c r="Q19" s="1"/>
      <c r="R19" s="1"/>
    </row>
    <row r="20" spans="1:18" ht="19.5" x14ac:dyDescent="0.4">
      <c r="A20" s="12"/>
      <c r="B20" s="12"/>
      <c r="C20" s="12"/>
      <c r="D20" s="21"/>
      <c r="E20" s="12"/>
      <c r="F20" s="22" t="s">
        <v>26</v>
      </c>
      <c r="G20" s="23">
        <f>SUM(G6:G19)</f>
        <v>7786.04</v>
      </c>
      <c r="H20" s="2"/>
      <c r="I20" s="2"/>
      <c r="J20" s="2"/>
      <c r="K20" s="2"/>
      <c r="L20" s="1"/>
      <c r="M20" s="1"/>
      <c r="N20" s="1"/>
      <c r="O20" s="1"/>
      <c r="P20" s="1"/>
      <c r="Q20" s="1"/>
      <c r="R20" s="1"/>
    </row>
    <row r="21" spans="1:18" ht="19.5" x14ac:dyDescent="0.4">
      <c r="A21" s="2"/>
      <c r="B21" s="2"/>
      <c r="C21" s="2"/>
      <c r="D21" s="5"/>
      <c r="E21" s="2"/>
      <c r="F21" s="2"/>
      <c r="G21" s="4"/>
      <c r="H21" s="2"/>
      <c r="I21" s="2"/>
      <c r="J21" s="2"/>
      <c r="K21" s="2"/>
      <c r="L21" s="1"/>
      <c r="M21" s="1"/>
      <c r="N21" s="1"/>
      <c r="O21" s="1"/>
      <c r="P21" s="1"/>
      <c r="Q21" s="1"/>
      <c r="R21" s="1"/>
    </row>
    <row r="22" spans="1:18" ht="19.5" x14ac:dyDescent="0.4">
      <c r="A22" s="14"/>
      <c r="E22" s="2"/>
      <c r="F22" s="2"/>
      <c r="G22" s="4"/>
      <c r="H22" s="2"/>
      <c r="I22" s="2"/>
      <c r="J22" s="2"/>
      <c r="K22" s="2"/>
      <c r="L22" s="1"/>
      <c r="M22" s="1"/>
      <c r="N22" s="1"/>
      <c r="O22" s="1"/>
      <c r="P22" s="1"/>
      <c r="Q22" s="1"/>
      <c r="R22" s="1"/>
    </row>
    <row r="23" spans="1:18" ht="27" x14ac:dyDescent="0.5">
      <c r="A23" s="2"/>
      <c r="B23" s="7"/>
      <c r="C23" s="6"/>
      <c r="D23" s="5"/>
      <c r="E23" s="2"/>
      <c r="F23" s="2"/>
      <c r="G23" s="4"/>
      <c r="H23" s="2"/>
      <c r="I23" s="2"/>
      <c r="J23" s="2"/>
      <c r="K23" s="2"/>
      <c r="L23" s="1"/>
      <c r="M23" s="1"/>
      <c r="N23" s="1"/>
      <c r="O23" s="1"/>
      <c r="P23" s="1"/>
      <c r="Q23" s="1"/>
      <c r="R23" s="1"/>
    </row>
    <row r="24" spans="1:18" ht="19.5" x14ac:dyDescent="0.4">
      <c r="A24" s="2"/>
      <c r="B24" s="2"/>
      <c r="C24" s="2"/>
      <c r="D24" s="5"/>
      <c r="E24" s="2"/>
      <c r="F24" s="2"/>
      <c r="G24" s="4"/>
      <c r="H24" s="2"/>
      <c r="I24" s="2"/>
      <c r="J24" s="2"/>
      <c r="K24" s="2"/>
      <c r="L24" s="1"/>
      <c r="M24" s="1"/>
      <c r="N24" s="1"/>
      <c r="O24" s="1"/>
      <c r="P24" s="1"/>
      <c r="Q24" s="1"/>
      <c r="R24" s="1"/>
    </row>
    <row r="25" spans="1:18" ht="19.5" x14ac:dyDescent="0.4">
      <c r="A25" s="2"/>
      <c r="B25" s="2"/>
      <c r="C25" s="2"/>
      <c r="D25" s="5"/>
      <c r="E25" s="2"/>
      <c r="F25" s="2"/>
      <c r="G25" s="4"/>
      <c r="H25" s="2"/>
      <c r="I25" s="2"/>
      <c r="J25" s="2"/>
      <c r="K25" s="2"/>
      <c r="L25" s="1"/>
      <c r="M25" s="1"/>
      <c r="N25" s="1"/>
      <c r="O25" s="1"/>
      <c r="P25" s="1"/>
      <c r="Q25" s="1"/>
      <c r="R25" s="1"/>
    </row>
    <row r="26" spans="1:18" ht="19.5" x14ac:dyDescent="0.4">
      <c r="A26" s="2"/>
      <c r="B26" s="2"/>
      <c r="C26" s="2"/>
      <c r="D26" s="5"/>
      <c r="E26" s="2"/>
      <c r="F26" s="2"/>
      <c r="G26" s="4"/>
      <c r="H26" s="2"/>
      <c r="I26" s="2"/>
      <c r="J26" s="2"/>
      <c r="K26" s="2"/>
      <c r="L26" s="1"/>
      <c r="M26" s="1"/>
      <c r="N26" s="1"/>
      <c r="O26" s="1"/>
      <c r="P26" s="1"/>
      <c r="Q26" s="1"/>
      <c r="R26" s="1"/>
    </row>
    <row r="27" spans="1:18" ht="19.5" x14ac:dyDescent="0.4">
      <c r="A27" s="2"/>
      <c r="B27" s="2"/>
      <c r="C27" s="2"/>
      <c r="D27" s="5"/>
      <c r="E27" s="2"/>
      <c r="F27" s="2"/>
      <c r="G27" s="4"/>
      <c r="H27" s="2"/>
      <c r="I27" s="2"/>
      <c r="J27" s="2"/>
      <c r="K27" s="2"/>
      <c r="L27" s="1"/>
      <c r="M27" s="1"/>
      <c r="N27" s="1"/>
      <c r="O27" s="1"/>
      <c r="P27" s="1"/>
      <c r="Q27" s="1"/>
      <c r="R27" s="1"/>
    </row>
    <row r="28" spans="1:18" ht="19.5" x14ac:dyDescent="0.4">
      <c r="A28" s="2"/>
      <c r="B28" s="2"/>
      <c r="C28" s="2"/>
      <c r="D28" s="5"/>
      <c r="E28" s="2"/>
      <c r="F28" s="2"/>
      <c r="G28" s="4"/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</row>
    <row r="29" spans="1:18" ht="19.5" x14ac:dyDescent="0.4">
      <c r="A29" s="2"/>
      <c r="B29" s="2"/>
      <c r="C29" s="2"/>
      <c r="D29" s="2"/>
      <c r="E29" s="2"/>
      <c r="F29" s="2"/>
      <c r="G29" s="4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</row>
    <row r="30" spans="1:18" ht="19.5" x14ac:dyDescent="0.4">
      <c r="A30" s="2"/>
      <c r="B30" s="2"/>
      <c r="C30" s="2"/>
      <c r="D30" s="2"/>
      <c r="E30" s="2"/>
      <c r="F30" s="2"/>
      <c r="G30" s="4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</row>
    <row r="31" spans="1:18" ht="19.5" x14ac:dyDescent="0.4">
      <c r="A31" s="2"/>
      <c r="B31" s="2"/>
      <c r="C31" s="2"/>
      <c r="D31" s="2"/>
      <c r="E31" s="2"/>
      <c r="F31" s="2"/>
      <c r="G31" s="4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</row>
    <row r="32" spans="1:18" ht="19.5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</row>
    <row r="33" spans="1:18" ht="19.5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</row>
    <row r="34" spans="1:18" ht="19.5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  <c r="N34" s="1"/>
      <c r="O34" s="1"/>
      <c r="P34" s="1"/>
      <c r="Q34" s="1"/>
      <c r="R34" s="1"/>
    </row>
    <row r="35" spans="1:18" ht="19.5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  <c r="N35" s="1"/>
      <c r="O35" s="1"/>
      <c r="P35" s="1"/>
      <c r="Q35" s="1"/>
      <c r="R35" s="1"/>
    </row>
    <row r="36" spans="1:18" ht="19.5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"/>
      <c r="M36" s="1"/>
      <c r="N36" s="1"/>
      <c r="O36" s="1"/>
      <c r="P36" s="1"/>
      <c r="Q36" s="1"/>
      <c r="R36" s="1"/>
    </row>
    <row r="37" spans="1:18" ht="19.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9.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9.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9.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9.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9.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9.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9.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9.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9.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</sheetData>
  <sheetProtection algorithmName="SHA-512" hashValue="KnqpFFXdqTbF4R9kL568fcxBXSwnNHwQjUfGF797KLW9GEseDgcoXuzx/XBfwUSb+WPekRPjSsyRlr+n0S/KZQ==" saltValue="rNiuHaTmVkfMLfSx6kZI7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AA28-1E1E-4817-B779-9916D0195523}">
  <dimension ref="A1:S48"/>
  <sheetViews>
    <sheetView workbookViewId="0">
      <selection activeCell="I26" sqref="I26"/>
    </sheetView>
  </sheetViews>
  <sheetFormatPr defaultRowHeight="15" x14ac:dyDescent="0.25"/>
  <cols>
    <col min="1" max="1" width="46.28515625" bestFit="1" customWidth="1"/>
    <col min="2" max="2" width="120.7109375" customWidth="1"/>
    <col min="3" max="3" width="17.140625" bestFit="1" customWidth="1"/>
  </cols>
  <sheetData>
    <row r="1" spans="1:19" ht="19.5" x14ac:dyDescent="0.4">
      <c r="A1" s="1" t="s">
        <v>79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9.5" x14ac:dyDescent="0.4">
      <c r="A2" s="30" t="s">
        <v>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9.5" x14ac:dyDescent="0.4">
      <c r="A3" s="9" t="s">
        <v>33</v>
      </c>
      <c r="B3" s="9" t="s">
        <v>51</v>
      </c>
      <c r="C3" s="10" t="s">
        <v>35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9.5" x14ac:dyDescent="0.4">
      <c r="A4" s="1"/>
      <c r="B4" s="1"/>
      <c r="C4" s="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9.5" x14ac:dyDescent="0.4">
      <c r="A5" s="1" t="s">
        <v>37</v>
      </c>
      <c r="B5" s="1" t="s">
        <v>34</v>
      </c>
      <c r="C5" s="2">
        <v>12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8"/>
      <c r="P5" s="8"/>
      <c r="Q5" s="8"/>
      <c r="R5" s="8"/>
      <c r="S5" s="8"/>
    </row>
    <row r="6" spans="1:19" ht="19.5" x14ac:dyDescent="0.4">
      <c r="A6" s="1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8"/>
      <c r="P6" s="8"/>
      <c r="Q6" s="8"/>
      <c r="R6" s="8"/>
      <c r="S6" s="8"/>
    </row>
    <row r="7" spans="1:19" ht="19.5" x14ac:dyDescent="0.4">
      <c r="A7" s="9" t="s">
        <v>50</v>
      </c>
      <c r="B7" s="9"/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  <c r="P7" s="8"/>
      <c r="Q7" s="8"/>
      <c r="R7" s="8"/>
      <c r="S7" s="8"/>
    </row>
    <row r="8" spans="1:19" ht="19.5" x14ac:dyDescent="0.4">
      <c r="A8" s="1" t="s">
        <v>52</v>
      </c>
      <c r="B8" s="1" t="s">
        <v>38</v>
      </c>
      <c r="C8" s="2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8"/>
      <c r="Q8" s="8"/>
      <c r="R8" s="8"/>
      <c r="S8" s="8"/>
    </row>
    <row r="9" spans="1:19" ht="19.5" x14ac:dyDescent="0.4">
      <c r="A9" s="1" t="s">
        <v>54</v>
      </c>
      <c r="B9" s="1" t="s">
        <v>56</v>
      </c>
      <c r="C9" s="2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/>
      <c r="P9" s="8"/>
      <c r="Q9" s="8"/>
      <c r="R9" s="8"/>
      <c r="S9" s="8"/>
    </row>
    <row r="10" spans="1:19" ht="19.5" x14ac:dyDescent="0.4">
      <c r="A10" s="1" t="s">
        <v>55</v>
      </c>
      <c r="B10" s="1" t="s">
        <v>58</v>
      </c>
      <c r="C10" s="2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8"/>
      <c r="R10" s="8"/>
      <c r="S10" s="8"/>
    </row>
    <row r="11" spans="1:19" ht="19.5" x14ac:dyDescent="0.4">
      <c r="A11" s="1" t="s">
        <v>55</v>
      </c>
      <c r="B11" s="1" t="s">
        <v>57</v>
      </c>
      <c r="C11" s="2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"/>
      <c r="P11" s="8"/>
      <c r="Q11" s="8"/>
      <c r="R11" s="8"/>
      <c r="S11" s="8"/>
    </row>
    <row r="12" spans="1:19" ht="19.5" x14ac:dyDescent="0.4">
      <c r="A12" s="1" t="s">
        <v>62</v>
      </c>
      <c r="B12" s="1" t="s">
        <v>36</v>
      </c>
      <c r="C12" s="2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/>
      <c r="P12" s="8"/>
      <c r="Q12" s="8"/>
      <c r="R12" s="8"/>
      <c r="S12" s="8"/>
    </row>
    <row r="13" spans="1:19" ht="19.5" x14ac:dyDescent="0.4">
      <c r="A13" s="1" t="s">
        <v>61</v>
      </c>
      <c r="B13" s="1" t="s">
        <v>46</v>
      </c>
      <c r="C13" s="2">
        <v>12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"/>
      <c r="P13" s="8"/>
      <c r="Q13" s="8"/>
      <c r="R13" s="8"/>
      <c r="S13" s="8"/>
    </row>
    <row r="14" spans="1:19" ht="19.5" x14ac:dyDescent="0.4">
      <c r="A14" s="1"/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/>
      <c r="P14" s="8"/>
      <c r="Q14" s="8"/>
      <c r="R14" s="8"/>
      <c r="S14" s="8"/>
    </row>
    <row r="15" spans="1:19" ht="19.5" x14ac:dyDescent="0.4">
      <c r="A15" s="9" t="s">
        <v>59</v>
      </c>
      <c r="B15" s="9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8"/>
      <c r="P15" s="8"/>
      <c r="Q15" s="8"/>
      <c r="R15" s="8"/>
      <c r="S15" s="8"/>
    </row>
    <row r="16" spans="1:19" ht="19.5" x14ac:dyDescent="0.4">
      <c r="A16" s="1"/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8"/>
      <c r="P16" s="8"/>
      <c r="Q16" s="8"/>
      <c r="R16" s="8"/>
      <c r="S16" s="8"/>
    </row>
    <row r="17" spans="1:19" ht="19.5" x14ac:dyDescent="0.4">
      <c r="A17" s="1" t="s">
        <v>52</v>
      </c>
      <c r="B17" s="1" t="s">
        <v>38</v>
      </c>
      <c r="C17" s="2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8"/>
      <c r="P17" s="8"/>
      <c r="Q17" s="8"/>
      <c r="R17" s="8"/>
      <c r="S17" s="8"/>
    </row>
    <row r="18" spans="1:19" ht="19.5" x14ac:dyDescent="0.4">
      <c r="A18" s="1" t="s">
        <v>53</v>
      </c>
      <c r="B18" s="1" t="s">
        <v>39</v>
      </c>
      <c r="C18" s="2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/>
      <c r="P18" s="8"/>
      <c r="Q18" s="8"/>
      <c r="R18" s="8"/>
      <c r="S18" s="8"/>
    </row>
    <row r="19" spans="1:19" ht="19.5" x14ac:dyDescent="0.4">
      <c r="A19" s="1" t="s">
        <v>55</v>
      </c>
      <c r="B19" s="1" t="s">
        <v>44</v>
      </c>
      <c r="C19" s="2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8"/>
      <c r="P19" s="8"/>
      <c r="Q19" s="8"/>
      <c r="R19" s="8"/>
      <c r="S19" s="8"/>
    </row>
    <row r="20" spans="1:19" ht="19.5" x14ac:dyDescent="0.4">
      <c r="A20" s="1" t="s">
        <v>55</v>
      </c>
      <c r="B20" s="1" t="s">
        <v>45</v>
      </c>
      <c r="C20" s="2">
        <v>16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8"/>
      <c r="P20" s="8"/>
      <c r="Q20" s="8"/>
      <c r="R20" s="8"/>
      <c r="S20" s="8"/>
    </row>
    <row r="21" spans="1:19" ht="19.5" x14ac:dyDescent="0.4">
      <c r="A21" s="1" t="s">
        <v>60</v>
      </c>
      <c r="B21" s="1" t="s">
        <v>36</v>
      </c>
      <c r="C21" s="2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8"/>
      <c r="P21" s="8"/>
      <c r="Q21" s="8"/>
      <c r="R21" s="8"/>
      <c r="S21" s="8"/>
    </row>
    <row r="22" spans="1:19" ht="19.5" x14ac:dyDescent="0.4">
      <c r="A22" s="1" t="s">
        <v>61</v>
      </c>
      <c r="B22" s="1" t="s">
        <v>46</v>
      </c>
      <c r="C22" s="2">
        <v>12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8"/>
      <c r="P22" s="8"/>
      <c r="Q22" s="8"/>
      <c r="R22" s="8"/>
      <c r="S22" s="8"/>
    </row>
    <row r="23" spans="1:19" ht="19.5" x14ac:dyDescent="0.4">
      <c r="A23" s="16"/>
      <c r="B23" s="15"/>
      <c r="C23" s="1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8"/>
      <c r="P23" s="8"/>
      <c r="Q23" s="8"/>
      <c r="R23" s="8"/>
      <c r="S23" s="8"/>
    </row>
    <row r="24" spans="1:19" ht="19.5" x14ac:dyDescent="0.4">
      <c r="A24" s="11"/>
      <c r="B24" s="11" t="s">
        <v>43</v>
      </c>
      <c r="C24" s="12">
        <f>SUM(C5:C23)</f>
        <v>132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8"/>
      <c r="P24" s="8"/>
      <c r="Q24" s="8"/>
      <c r="R24" s="8"/>
      <c r="S24" s="8"/>
    </row>
    <row r="25" spans="1:19" ht="19.5" x14ac:dyDescent="0.4">
      <c r="A25" s="11"/>
      <c r="B25" s="11" t="s">
        <v>40</v>
      </c>
      <c r="C25" s="13">
        <f>+C24*150</f>
        <v>19800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8"/>
      <c r="P25" s="8"/>
      <c r="Q25" s="8"/>
      <c r="R25" s="8"/>
      <c r="S25" s="8"/>
    </row>
    <row r="26" spans="1:19" ht="19.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8"/>
      <c r="P26" s="8"/>
      <c r="Q26" s="8"/>
      <c r="R26" s="8"/>
      <c r="S26" s="8"/>
    </row>
    <row r="27" spans="1:19" ht="19.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8"/>
      <c r="P27" s="8"/>
      <c r="Q27" s="8"/>
      <c r="R27" s="8"/>
      <c r="S27" s="8"/>
    </row>
    <row r="28" spans="1:19" ht="19.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8"/>
      <c r="P28" s="8"/>
      <c r="Q28" s="8"/>
      <c r="R28" s="8"/>
      <c r="S28" s="8"/>
    </row>
    <row r="29" spans="1:19" ht="19.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8"/>
      <c r="P29" s="8"/>
      <c r="Q29" s="8"/>
      <c r="R29" s="8"/>
      <c r="S29" s="8"/>
    </row>
    <row r="30" spans="1:19" ht="19.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8"/>
      <c r="P30" s="8"/>
      <c r="Q30" s="8"/>
      <c r="R30" s="8"/>
      <c r="S30" s="8"/>
    </row>
    <row r="31" spans="1:19" ht="19.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"/>
      <c r="P31" s="8"/>
      <c r="Q31" s="8"/>
      <c r="R31" s="8"/>
      <c r="S31" s="8"/>
    </row>
    <row r="32" spans="1:19" ht="19.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8"/>
      <c r="P32" s="8"/>
      <c r="Q32" s="8"/>
      <c r="R32" s="8"/>
      <c r="S32" s="8"/>
    </row>
    <row r="33" spans="1:19" ht="19.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8"/>
      <c r="P33" s="8"/>
      <c r="Q33" s="8"/>
      <c r="R33" s="8"/>
      <c r="S33" s="8"/>
    </row>
    <row r="34" spans="1:19" ht="19.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8"/>
      <c r="P34" s="8"/>
      <c r="Q34" s="8"/>
      <c r="R34" s="8"/>
      <c r="S34" s="8"/>
    </row>
    <row r="35" spans="1:19" ht="19.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8"/>
      <c r="P35" s="8"/>
      <c r="Q35" s="8"/>
      <c r="R35" s="8"/>
      <c r="S35" s="8"/>
    </row>
    <row r="36" spans="1:19" ht="19.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8"/>
      <c r="P36" s="8"/>
      <c r="Q36" s="8"/>
      <c r="R36" s="8"/>
      <c r="S36" s="8"/>
    </row>
    <row r="37" spans="1:19" ht="19.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8"/>
      <c r="P37" s="8"/>
      <c r="Q37" s="8"/>
      <c r="R37" s="8"/>
      <c r="S37" s="8"/>
    </row>
    <row r="38" spans="1:19" ht="19.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8"/>
      <c r="P38" s="8"/>
      <c r="Q38" s="8"/>
      <c r="R38" s="8"/>
      <c r="S38" s="8"/>
    </row>
    <row r="39" spans="1:19" ht="19.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8"/>
      <c r="P39" s="8"/>
      <c r="Q39" s="8"/>
      <c r="R39" s="8"/>
      <c r="S39" s="8"/>
    </row>
    <row r="40" spans="1:19" ht="19.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8"/>
      <c r="P40" s="8"/>
      <c r="Q40" s="8"/>
      <c r="R40" s="8"/>
      <c r="S40" s="8"/>
    </row>
    <row r="41" spans="1:19" ht="19.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8"/>
      <c r="P41" s="8"/>
      <c r="Q41" s="8"/>
      <c r="R41" s="8"/>
      <c r="S41" s="8"/>
    </row>
    <row r="42" spans="1:19" ht="19.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8"/>
      <c r="P42" s="8"/>
      <c r="Q42" s="8"/>
      <c r="R42" s="8"/>
      <c r="S42" s="8"/>
    </row>
    <row r="43" spans="1:19" ht="19.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8"/>
      <c r="P43" s="8"/>
      <c r="Q43" s="8"/>
      <c r="R43" s="8"/>
      <c r="S43" s="8"/>
    </row>
    <row r="44" spans="1:19" ht="19.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8"/>
      <c r="P44" s="8"/>
      <c r="Q44" s="8"/>
      <c r="R44" s="8"/>
      <c r="S44" s="8"/>
    </row>
    <row r="45" spans="1:19" ht="19.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8"/>
      <c r="P45" s="8"/>
      <c r="Q45" s="8"/>
      <c r="R45" s="8"/>
      <c r="S45" s="8"/>
    </row>
    <row r="46" spans="1:19" ht="19.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8"/>
      <c r="P46" s="8"/>
      <c r="Q46" s="8"/>
      <c r="R46" s="8"/>
      <c r="S46" s="8"/>
    </row>
    <row r="47" spans="1:19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8153-9017-4899-8F91-46198FFAE352}">
  <dimension ref="A1:C36"/>
  <sheetViews>
    <sheetView tabSelected="1" workbookViewId="0">
      <selection activeCell="B17" sqref="B17"/>
    </sheetView>
  </sheetViews>
  <sheetFormatPr defaultRowHeight="15" x14ac:dyDescent="0.25"/>
  <cols>
    <col min="1" max="1" width="76.140625" bestFit="1" customWidth="1"/>
    <col min="2" max="2" width="34.28515625" bestFit="1" customWidth="1"/>
    <col min="3" max="3" width="16.85546875" bestFit="1" customWidth="1"/>
  </cols>
  <sheetData>
    <row r="1" spans="1:3" ht="18.75" x14ac:dyDescent="0.4">
      <c r="A1" s="20" t="s">
        <v>72</v>
      </c>
    </row>
    <row r="2" spans="1:3" ht="18.75" x14ac:dyDescent="0.4">
      <c r="B2" s="32" t="s">
        <v>73</v>
      </c>
      <c r="C2" s="20" t="s">
        <v>76</v>
      </c>
    </row>
    <row r="3" spans="1:3" ht="18.75" x14ac:dyDescent="0.4">
      <c r="A3" s="34" t="s">
        <v>77</v>
      </c>
      <c r="B3" s="35">
        <v>4500</v>
      </c>
      <c r="C3" s="36">
        <v>5500</v>
      </c>
    </row>
    <row r="4" spans="1:3" ht="18.75" x14ac:dyDescent="0.4">
      <c r="A4" s="37" t="s">
        <v>78</v>
      </c>
      <c r="B4" s="38">
        <v>5500</v>
      </c>
      <c r="C4" s="39">
        <v>6500</v>
      </c>
    </row>
    <row r="5" spans="1:3" ht="18.75" x14ac:dyDescent="0.4">
      <c r="A5" s="20"/>
      <c r="B5" s="33"/>
    </row>
    <row r="6" spans="1:3" ht="18.75" x14ac:dyDescent="0.4">
      <c r="A6" s="34" t="s">
        <v>74</v>
      </c>
      <c r="B6" s="42"/>
      <c r="C6" s="35">
        <v>5500</v>
      </c>
    </row>
    <row r="7" spans="1:3" ht="18.75" x14ac:dyDescent="0.4">
      <c r="A7" s="37" t="s">
        <v>75</v>
      </c>
      <c r="B7" s="41"/>
      <c r="C7" s="38">
        <v>6500</v>
      </c>
    </row>
    <row r="8" spans="1:3" ht="18.75" x14ac:dyDescent="0.4">
      <c r="A8" s="20"/>
      <c r="B8" s="31"/>
    </row>
    <row r="9" spans="1:3" ht="18.75" x14ac:dyDescent="0.4">
      <c r="A9" s="20"/>
      <c r="B9" s="31"/>
    </row>
    <row r="10" spans="1:3" ht="18.75" x14ac:dyDescent="0.4">
      <c r="A10" s="20"/>
      <c r="B10" s="31"/>
    </row>
    <row r="11" spans="1:3" ht="18.75" x14ac:dyDescent="0.4">
      <c r="A11" s="20"/>
      <c r="B11" s="31"/>
    </row>
    <row r="12" spans="1:3" ht="18.75" x14ac:dyDescent="0.4">
      <c r="A12" s="20"/>
      <c r="B12" s="31"/>
    </row>
    <row r="13" spans="1:3" ht="18.75" x14ac:dyDescent="0.4">
      <c r="A13" s="20"/>
      <c r="B13" s="31"/>
    </row>
    <row r="14" spans="1:3" ht="18.75" x14ac:dyDescent="0.4">
      <c r="A14" s="20"/>
      <c r="B14" s="31"/>
    </row>
    <row r="15" spans="1:3" ht="18.75" x14ac:dyDescent="0.4">
      <c r="A15" s="20"/>
      <c r="B15" s="31"/>
    </row>
    <row r="16" spans="1:3" ht="18.75" x14ac:dyDescent="0.4">
      <c r="A16" s="20"/>
      <c r="B16" s="31"/>
    </row>
    <row r="17" spans="1:2" ht="18.75" x14ac:dyDescent="0.4">
      <c r="A17" s="20"/>
      <c r="B17" s="31"/>
    </row>
    <row r="18" spans="1:2" ht="18.75" x14ac:dyDescent="0.4">
      <c r="A18" s="20"/>
      <c r="B18" s="31"/>
    </row>
    <row r="19" spans="1:2" ht="18.75" x14ac:dyDescent="0.4">
      <c r="A19" s="20"/>
      <c r="B19" s="31"/>
    </row>
    <row r="20" spans="1:2" ht="18.75" x14ac:dyDescent="0.4">
      <c r="A20" s="20"/>
      <c r="B20" s="31"/>
    </row>
    <row r="21" spans="1:2" ht="18.75" x14ac:dyDescent="0.4">
      <c r="A21" s="20"/>
      <c r="B21" s="31"/>
    </row>
    <row r="22" spans="1:2" ht="18.75" x14ac:dyDescent="0.4">
      <c r="A22" s="20"/>
      <c r="B22" s="31"/>
    </row>
    <row r="23" spans="1:2" ht="18.75" x14ac:dyDescent="0.4">
      <c r="A23" s="20"/>
      <c r="B23" s="31"/>
    </row>
    <row r="24" spans="1:2" ht="18.75" x14ac:dyDescent="0.4">
      <c r="A24" s="20"/>
    </row>
    <row r="25" spans="1:2" ht="18.75" x14ac:dyDescent="0.4">
      <c r="A25" s="20"/>
    </row>
    <row r="26" spans="1:2" ht="18.75" x14ac:dyDescent="0.4">
      <c r="A26" s="20"/>
    </row>
    <row r="27" spans="1:2" ht="18.75" x14ac:dyDescent="0.4">
      <c r="A27" s="20"/>
    </row>
    <row r="28" spans="1:2" ht="18.75" x14ac:dyDescent="0.4">
      <c r="A28" s="20"/>
    </row>
    <row r="29" spans="1:2" ht="18.75" x14ac:dyDescent="0.4">
      <c r="A29" s="20"/>
    </row>
    <row r="30" spans="1:2" ht="18.75" x14ac:dyDescent="0.4">
      <c r="A30" s="20"/>
    </row>
    <row r="31" spans="1:2" ht="18.75" x14ac:dyDescent="0.4">
      <c r="A31" s="20"/>
    </row>
    <row r="32" spans="1:2" ht="18.75" x14ac:dyDescent="0.4">
      <c r="A32" s="20"/>
    </row>
    <row r="33" spans="1:1" ht="18.75" x14ac:dyDescent="0.4">
      <c r="A33" s="20"/>
    </row>
    <row r="34" spans="1:1" ht="18.75" x14ac:dyDescent="0.4">
      <c r="A34" s="20"/>
    </row>
    <row r="35" spans="1:1" ht="18.75" x14ac:dyDescent="0.4">
      <c r="A35" s="20"/>
    </row>
    <row r="36" spans="1:1" ht="18.75" x14ac:dyDescent="0.4">
      <c r="A36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 Pleskunas</dc:creator>
  <cp:lastModifiedBy>Brett Hobson</cp:lastModifiedBy>
  <dcterms:created xsi:type="dcterms:W3CDTF">2023-11-30T00:14:06Z</dcterms:created>
  <dcterms:modified xsi:type="dcterms:W3CDTF">2023-12-14T23:07:46Z</dcterms:modified>
</cp:coreProperties>
</file>