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2106 Niobicon AUV Dock\Proposals\MBARI_2021\"/>
    </mc:Choice>
  </mc:AlternateContent>
  <bookViews>
    <workbookView xWindow="4755" yWindow="540" windowWidth="24570" windowHeight="20415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G16" i="1" l="1"/>
  <c r="G7" i="1"/>
  <c r="G25" i="1"/>
  <c r="N35" i="1" l="1"/>
  <c r="M35" i="1"/>
  <c r="L35" i="1"/>
  <c r="K35" i="1"/>
  <c r="J35" i="1"/>
  <c r="I35" i="1"/>
  <c r="H35" i="1"/>
  <c r="F35" i="1"/>
  <c r="E35" i="1"/>
  <c r="D35" i="1"/>
  <c r="G36" i="1" s="1"/>
  <c r="P34" i="1"/>
  <c r="O34" i="1"/>
  <c r="G34" i="1"/>
  <c r="O36" i="1" l="1"/>
  <c r="O35" i="1"/>
  <c r="G35" i="1"/>
  <c r="P36" i="1" s="1"/>
  <c r="P35" i="1"/>
  <c r="O9" i="1"/>
  <c r="G11" i="1"/>
  <c r="N30" i="1"/>
  <c r="N40" i="1" s="1"/>
  <c r="M30" i="1"/>
  <c r="M40" i="1" s="1"/>
  <c r="L30" i="1"/>
  <c r="K30" i="1"/>
  <c r="J30" i="1"/>
  <c r="I30" i="1"/>
  <c r="H30" i="1"/>
  <c r="F30" i="1"/>
  <c r="E30" i="1"/>
  <c r="D30" i="1"/>
  <c r="P29" i="1"/>
  <c r="O29" i="1"/>
  <c r="G29" i="1"/>
  <c r="P28" i="1"/>
  <c r="O28" i="1"/>
  <c r="G28" i="1"/>
  <c r="P27" i="1"/>
  <c r="O27" i="1"/>
  <c r="G27" i="1"/>
  <c r="P26" i="1"/>
  <c r="O26" i="1"/>
  <c r="G26" i="1"/>
  <c r="P25" i="1"/>
  <c r="O25" i="1"/>
  <c r="O24" i="1"/>
  <c r="N21" i="1"/>
  <c r="M21" i="1"/>
  <c r="L21" i="1"/>
  <c r="O22" i="1" s="1"/>
  <c r="K21" i="1"/>
  <c r="J21" i="1"/>
  <c r="I21" i="1"/>
  <c r="H21" i="1"/>
  <c r="F21" i="1"/>
  <c r="E21" i="1"/>
  <c r="D21" i="1"/>
  <c r="P20" i="1"/>
  <c r="O20" i="1"/>
  <c r="G20" i="1"/>
  <c r="P19" i="1"/>
  <c r="O19" i="1"/>
  <c r="G19" i="1"/>
  <c r="P18" i="1"/>
  <c r="O18" i="1"/>
  <c r="G18" i="1"/>
  <c r="P17" i="1"/>
  <c r="O17" i="1"/>
  <c r="G17" i="1"/>
  <c r="P16" i="1"/>
  <c r="O16" i="1"/>
  <c r="O15" i="1"/>
  <c r="N12" i="1"/>
  <c r="M12" i="1"/>
  <c r="L12" i="1"/>
  <c r="K12" i="1"/>
  <c r="J12" i="1"/>
  <c r="I12" i="1"/>
  <c r="H12" i="1"/>
  <c r="F12" i="1"/>
  <c r="E12" i="1"/>
  <c r="D12" i="1"/>
  <c r="O11" i="1"/>
  <c r="O10" i="1"/>
  <c r="O8" i="1"/>
  <c r="O7" i="1"/>
  <c r="O6" i="1"/>
  <c r="G10" i="1"/>
  <c r="G9" i="1"/>
  <c r="G8" i="1"/>
  <c r="P11" i="1"/>
  <c r="P10" i="1"/>
  <c r="P9" i="1"/>
  <c r="P8" i="1"/>
  <c r="P7" i="1"/>
  <c r="K40" i="1" l="1"/>
  <c r="L40" i="1"/>
  <c r="J40" i="1"/>
  <c r="D40" i="1"/>
  <c r="I40" i="1"/>
  <c r="E40" i="1"/>
  <c r="H40" i="1"/>
  <c r="F40" i="1"/>
  <c r="O31" i="1"/>
  <c r="O12" i="1"/>
  <c r="O40" i="1" s="1"/>
  <c r="P30" i="1"/>
  <c r="G12" i="1"/>
  <c r="G13" i="1"/>
  <c r="G30" i="1"/>
  <c r="G31" i="1"/>
  <c r="G21" i="1"/>
  <c r="G22" i="1"/>
  <c r="P21" i="1"/>
  <c r="P12" i="1"/>
  <c r="O30" i="1"/>
  <c r="O21" i="1"/>
  <c r="O13" i="1"/>
  <c r="G41" i="1" l="1"/>
  <c r="P40" i="1"/>
  <c r="P13" i="1"/>
  <c r="G40" i="1"/>
  <c r="P41" i="1" s="1"/>
  <c r="O41" i="1"/>
  <c r="P31" i="1"/>
  <c r="P22" i="1"/>
</calcChain>
</file>

<file path=xl/sharedStrings.xml><?xml version="1.0" encoding="utf-8"?>
<sst xmlns="http://schemas.openxmlformats.org/spreadsheetml/2006/main" count="70" uniqueCount="33">
  <si>
    <t>EE Tech</t>
  </si>
  <si>
    <t>ME Tech</t>
  </si>
  <si>
    <t>Material</t>
  </si>
  <si>
    <t>Labor (Hours)</t>
  </si>
  <si>
    <t>Task Total</t>
  </si>
  <si>
    <t>Labor</t>
  </si>
  <si>
    <t>Expense</t>
  </si>
  <si>
    <t>Hamilton</t>
  </si>
  <si>
    <t>Task</t>
  </si>
  <si>
    <t>Notes</t>
  </si>
  <si>
    <t>Sub-totals</t>
  </si>
  <si>
    <t>Hobson</t>
  </si>
  <si>
    <t>Mechanical Design</t>
  </si>
  <si>
    <t>Electrical Design</t>
  </si>
  <si>
    <t>Fabrication</t>
  </si>
  <si>
    <t>1st Prototype Design, Fabrication, and Integration</t>
  </si>
  <si>
    <t>Machine Shop</t>
  </si>
  <si>
    <t>Total</t>
  </si>
  <si>
    <t>Integration and Shoreside Testing</t>
  </si>
  <si>
    <t>2nd Prototype Design, Fabrication, and Integration</t>
  </si>
  <si>
    <t>Cazenave (ME)</t>
  </si>
  <si>
    <t>Jensen (EE)</t>
  </si>
  <si>
    <t>At-sea testing support</t>
  </si>
  <si>
    <t>3rd Prototype Design, Fabrication, and Integration</t>
  </si>
  <si>
    <t>Licensing</t>
  </si>
  <si>
    <t>Outside Services</t>
  </si>
  <si>
    <t>Sum Check Line</t>
  </si>
  <si>
    <t>ME Total</t>
  </si>
  <si>
    <t xml:space="preserve">Project and License Management </t>
  </si>
  <si>
    <t>Northrop Grumman License Management</t>
  </si>
  <si>
    <t>N-G License fee</t>
  </si>
  <si>
    <t>$5000 Materials, $5000 Electronics</t>
  </si>
  <si>
    <t>$5000 Materials, $2000 Electronics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</si>
</sst>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\ &quot;Hrs&quot;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/>
    <xf numFmtId="164" fontId="2" fillId="0" borderId="2" xfId="0" applyNumberFormat="1" applyFont="1" applyBorder="1"/>
    <xf numFmtId="164" fontId="0" fillId="0" borderId="2" xfId="0" applyNumberFormat="1" applyBorder="1"/>
    <xf numFmtId="0" fontId="2" fillId="0" borderId="8" xfId="0" applyFont="1" applyBorder="1"/>
    <xf numFmtId="0" fontId="0" fillId="0" borderId="5" xfId="0" applyBorder="1"/>
    <xf numFmtId="0" fontId="0" fillId="0" borderId="4" xfId="0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1" xfId="0" applyFont="1" applyBorder="1"/>
    <xf numFmtId="0" fontId="0" fillId="0" borderId="3" xfId="0" applyFont="1" applyBorder="1"/>
    <xf numFmtId="164" fontId="0" fillId="0" borderId="9" xfId="0" applyNumberFormat="1" applyBorder="1"/>
    <xf numFmtId="165" fontId="0" fillId="0" borderId="1" xfId="0" applyNumberFormat="1" applyBorder="1"/>
    <xf numFmtId="165" fontId="2" fillId="0" borderId="2" xfId="0" applyNumberFormat="1" applyFont="1" applyBorder="1"/>
    <xf numFmtId="165" fontId="2" fillId="0" borderId="9" xfId="0" applyNumberFormat="1" applyFont="1" applyBorder="1"/>
    <xf numFmtId="165" fontId="3" fillId="0" borderId="1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0" fontId="0" fillId="0" borderId="13" xfId="0" applyBorder="1"/>
    <xf numFmtId="164" fontId="2" fillId="0" borderId="1" xfId="0" applyNumberFormat="1" applyFont="1" applyBorder="1"/>
    <xf numFmtId="0" fontId="2" fillId="0" borderId="1" xfId="0" applyFont="1" applyBorder="1"/>
    <xf numFmtId="0" fontId="0" fillId="0" borderId="10" xfId="0" applyBorder="1"/>
    <xf numFmtId="165" fontId="0" fillId="0" borderId="9" xfId="0" applyNumberFormat="1" applyBorder="1"/>
    <xf numFmtId="0" fontId="0" fillId="0" borderId="9" xfId="0" applyBorder="1"/>
    <xf numFmtId="0" fontId="4" fillId="0" borderId="13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2" xfId="0" applyFont="1" applyBorder="1"/>
    <xf numFmtId="0" fontId="0" fillId="0" borderId="11" xfId="0" applyBorder="1"/>
    <xf numFmtId="0" fontId="4" fillId="0" borderId="16" xfId="0" applyFont="1" applyBorder="1"/>
    <xf numFmtId="164" fontId="2" fillId="0" borderId="9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2" xfId="0" applyBorder="1"/>
    <xf numFmtId="0" fontId="0" fillId="0" borderId="11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3" xfId="0" applyNumberFormat="1" applyBorder="1"/>
    <xf numFmtId="0" fontId="4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0" fillId="0" borderId="17" xfId="0" applyBorder="1"/>
    <xf numFmtId="0" fontId="4" fillId="0" borderId="14" xfId="0" applyFont="1" applyBorder="1" applyAlignment="1"/>
    <xf numFmtId="0" fontId="4" fillId="0" borderId="15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2" workbookViewId="0">
      <selection activeCell="C33" sqref="C33"/>
    </sheetView>
  </sheetViews>
  <sheetFormatPr defaultRowHeight="12.75" x14ac:dyDescent="0.2"/>
  <cols>
    <col min="1" max="1" width="2.42578125" customWidth="1"/>
    <col min="2" max="2" width="3.140625" customWidth="1"/>
    <col min="3" max="3" width="52.42578125" customWidth="1"/>
    <col min="4" max="4" width="10.5703125" customWidth="1"/>
    <col min="5" max="5" width="9.140625" customWidth="1"/>
    <col min="6" max="7" width="14.7109375" customWidth="1"/>
    <col min="8" max="8" width="12.28515625" customWidth="1"/>
    <col min="9" max="9" width="8.85546875" bestFit="1" customWidth="1"/>
    <col min="10" max="10" width="9.85546875" customWidth="1"/>
    <col min="11" max="11" width="14.140625" customWidth="1"/>
    <col min="12" max="12" width="8.42578125" bestFit="1" customWidth="1"/>
    <col min="13" max="13" width="10.5703125" customWidth="1"/>
    <col min="14" max="14" width="16" customWidth="1"/>
    <col min="15" max="15" width="8.7109375" bestFit="1" customWidth="1"/>
    <col min="16" max="16" width="9.7109375" customWidth="1"/>
    <col min="17" max="17" width="66.5703125" hidden="1" customWidth="1"/>
    <col min="18" max="18" width="33" customWidth="1"/>
  </cols>
  <sheetData>
    <row r="1" spans="1:18" hidden="1" x14ac:dyDescent="0.2"/>
    <row r="2" spans="1:18" x14ac:dyDescent="0.2">
      <c r="C2" s="31"/>
      <c r="D2" s="32"/>
    </row>
    <row r="4" spans="1:18" x14ac:dyDescent="0.2">
      <c r="A4" s="9"/>
      <c r="B4" s="8"/>
      <c r="C4" s="7"/>
      <c r="D4" s="58" t="s">
        <v>3</v>
      </c>
      <c r="E4" s="59"/>
      <c r="F4" s="59"/>
      <c r="G4" s="59"/>
      <c r="H4" s="59"/>
      <c r="I4" s="59"/>
      <c r="J4" s="59"/>
      <c r="K4" s="60"/>
      <c r="L4" s="6" t="s">
        <v>2</v>
      </c>
      <c r="M4" s="45" t="s">
        <v>24</v>
      </c>
      <c r="N4" s="45" t="s">
        <v>25</v>
      </c>
      <c r="O4" s="57" t="s">
        <v>10</v>
      </c>
      <c r="P4" s="57"/>
      <c r="Q4" s="22" t="s">
        <v>9</v>
      </c>
      <c r="R4" s="46" t="s">
        <v>9</v>
      </c>
    </row>
    <row r="5" spans="1:18" ht="13.5" thickBot="1" x14ac:dyDescent="0.25">
      <c r="A5" s="55" t="s">
        <v>8</v>
      </c>
      <c r="B5" s="56"/>
      <c r="C5" s="43"/>
      <c r="D5" s="39" t="s">
        <v>7</v>
      </c>
      <c r="E5" s="39" t="s">
        <v>11</v>
      </c>
      <c r="F5" s="39" t="s">
        <v>20</v>
      </c>
      <c r="G5" s="39" t="s">
        <v>27</v>
      </c>
      <c r="H5" s="39" t="s">
        <v>21</v>
      </c>
      <c r="I5" s="39" t="s">
        <v>1</v>
      </c>
      <c r="J5" s="39" t="s">
        <v>0</v>
      </c>
      <c r="K5" s="39" t="s">
        <v>16</v>
      </c>
      <c r="L5" s="39"/>
      <c r="M5" s="39"/>
      <c r="N5" s="39"/>
      <c r="O5" s="40" t="s">
        <v>6</v>
      </c>
      <c r="P5" s="40" t="s">
        <v>5</v>
      </c>
      <c r="Q5" s="2"/>
      <c r="R5" s="39"/>
    </row>
    <row r="6" spans="1:18" ht="13.5" thickTop="1" x14ac:dyDescent="0.2">
      <c r="A6" s="41" t="s">
        <v>15</v>
      </c>
      <c r="B6" s="42"/>
      <c r="C6" s="36"/>
      <c r="D6" s="37"/>
      <c r="E6" s="37"/>
      <c r="F6" s="37"/>
      <c r="G6" s="37"/>
      <c r="H6" s="37"/>
      <c r="I6" s="37"/>
      <c r="J6" s="37"/>
      <c r="K6" s="37"/>
      <c r="L6" s="38"/>
      <c r="M6" s="24"/>
      <c r="N6" s="24"/>
      <c r="O6" s="24">
        <f>+SUM(L6:N6)</f>
        <v>0</v>
      </c>
      <c r="P6" s="54"/>
      <c r="Q6" s="2"/>
      <c r="R6" s="24"/>
    </row>
    <row r="7" spans="1:18" x14ac:dyDescent="0.2">
      <c r="A7" s="14"/>
      <c r="B7" s="23" t="s">
        <v>12</v>
      </c>
      <c r="C7" s="13"/>
      <c r="D7" s="25">
        <v>8</v>
      </c>
      <c r="E7" s="25">
        <v>8</v>
      </c>
      <c r="F7" s="25">
        <v>40</v>
      </c>
      <c r="G7" s="25">
        <f>+SUM(D7:F7)</f>
        <v>56</v>
      </c>
      <c r="H7" s="25"/>
      <c r="I7" s="25"/>
      <c r="J7" s="25"/>
      <c r="K7" s="25"/>
      <c r="L7" s="4"/>
      <c r="M7" s="4"/>
      <c r="N7" s="4"/>
      <c r="O7" s="24">
        <f t="shared" ref="O7:O11" si="0">+SUM(L7:N7)</f>
        <v>0</v>
      </c>
      <c r="P7" s="53">
        <f>+SUM(D7:F7,H7:K7)</f>
        <v>56</v>
      </c>
      <c r="Q7" s="5"/>
      <c r="R7" s="4"/>
    </row>
    <row r="8" spans="1:18" x14ac:dyDescent="0.2">
      <c r="A8" s="14"/>
      <c r="B8" s="23" t="s">
        <v>13</v>
      </c>
      <c r="C8" s="13"/>
      <c r="D8" s="25">
        <v>8</v>
      </c>
      <c r="E8" s="25">
        <v>4</v>
      </c>
      <c r="F8" s="25"/>
      <c r="G8" s="25">
        <f>+SUM(D8:F8)</f>
        <v>12</v>
      </c>
      <c r="H8" s="25">
        <v>40</v>
      </c>
      <c r="I8" s="25"/>
      <c r="J8" s="25"/>
      <c r="K8" s="25"/>
      <c r="L8" s="4"/>
      <c r="M8" s="4"/>
      <c r="N8" s="4"/>
      <c r="O8" s="24">
        <f t="shared" si="0"/>
        <v>0</v>
      </c>
      <c r="P8" s="53">
        <f>+SUM(D8:F8,H8:K8)</f>
        <v>52</v>
      </c>
      <c r="Q8" s="5"/>
      <c r="R8" s="4"/>
    </row>
    <row r="9" spans="1:18" x14ac:dyDescent="0.2">
      <c r="A9" s="14"/>
      <c r="B9" s="23" t="s">
        <v>14</v>
      </c>
      <c r="C9" s="13"/>
      <c r="D9" s="25">
        <v>4</v>
      </c>
      <c r="E9" s="25"/>
      <c r="F9" s="25">
        <v>20</v>
      </c>
      <c r="G9" s="25">
        <f>+SUM(D9:F9)</f>
        <v>24</v>
      </c>
      <c r="H9" s="25">
        <v>20</v>
      </c>
      <c r="I9" s="25">
        <v>16</v>
      </c>
      <c r="J9" s="25">
        <v>16</v>
      </c>
      <c r="K9" s="25">
        <v>40</v>
      </c>
      <c r="L9" s="4">
        <v>10000</v>
      </c>
      <c r="M9" s="4"/>
      <c r="N9" s="4"/>
      <c r="O9" s="24">
        <f t="shared" si="0"/>
        <v>10000</v>
      </c>
      <c r="P9" s="53">
        <f>+SUM(D9:F9,H9:K9)</f>
        <v>116</v>
      </c>
      <c r="Q9" s="5"/>
      <c r="R9" s="4" t="s">
        <v>31</v>
      </c>
    </row>
    <row r="10" spans="1:18" s="15" customFormat="1" x14ac:dyDescent="0.2">
      <c r="A10" s="14"/>
      <c r="B10" s="23" t="s">
        <v>18</v>
      </c>
      <c r="C10" s="13"/>
      <c r="D10" s="25">
        <v>32</v>
      </c>
      <c r="E10" s="25">
        <v>24</v>
      </c>
      <c r="F10" s="25">
        <v>20</v>
      </c>
      <c r="G10" s="25">
        <f>+SUM(D10:F10)</f>
        <v>76</v>
      </c>
      <c r="H10" s="25">
        <v>32</v>
      </c>
      <c r="I10" s="25">
        <v>4</v>
      </c>
      <c r="J10" s="25">
        <v>4</v>
      </c>
      <c r="K10" s="25"/>
      <c r="L10" s="4"/>
      <c r="M10" s="4"/>
      <c r="N10" s="4"/>
      <c r="O10" s="24">
        <f t="shared" si="0"/>
        <v>0</v>
      </c>
      <c r="P10" s="53">
        <f>+SUM(D10:F10,H10:K10)</f>
        <v>116</v>
      </c>
      <c r="Q10" s="16"/>
      <c r="R10" s="4"/>
    </row>
    <row r="11" spans="1:18" s="15" customFormat="1" ht="13.5" thickBot="1" x14ac:dyDescent="0.25">
      <c r="A11" s="47"/>
      <c r="B11" s="48" t="s">
        <v>22</v>
      </c>
      <c r="C11" s="36"/>
      <c r="D11" s="37">
        <v>8</v>
      </c>
      <c r="E11" s="37"/>
      <c r="F11" s="37">
        <v>8</v>
      </c>
      <c r="G11" s="25">
        <f>+SUM(D11:F11)</f>
        <v>16</v>
      </c>
      <c r="H11" s="37">
        <v>8</v>
      </c>
      <c r="I11" s="37"/>
      <c r="J11" s="37"/>
      <c r="K11" s="37"/>
      <c r="L11" s="24"/>
      <c r="M11" s="49"/>
      <c r="N11" s="49"/>
      <c r="O11" s="24">
        <f t="shared" si="0"/>
        <v>0</v>
      </c>
      <c r="P11" s="27">
        <f>+SUM(D11:F11,H11:K11)</f>
        <v>24</v>
      </c>
      <c r="Q11" s="16"/>
      <c r="R11" s="49"/>
    </row>
    <row r="12" spans="1:18" s="15" customFormat="1" ht="13.5" thickTop="1" x14ac:dyDescent="0.2">
      <c r="A12" s="12" t="s">
        <v>4</v>
      </c>
      <c r="B12" s="21"/>
      <c r="C12" s="20"/>
      <c r="D12" s="26">
        <f t="shared" ref="D12:O12" si="1">+SUM(D7:D11)</f>
        <v>60</v>
      </c>
      <c r="E12" s="26">
        <f t="shared" si="1"/>
        <v>36</v>
      </c>
      <c r="F12" s="26">
        <f t="shared" si="1"/>
        <v>88</v>
      </c>
      <c r="G12" s="26">
        <f t="shared" si="1"/>
        <v>184</v>
      </c>
      <c r="H12" s="26">
        <f t="shared" si="1"/>
        <v>100</v>
      </c>
      <c r="I12" s="26">
        <f t="shared" si="1"/>
        <v>20</v>
      </c>
      <c r="J12" s="26">
        <f t="shared" si="1"/>
        <v>20</v>
      </c>
      <c r="K12" s="26">
        <f t="shared" si="1"/>
        <v>40</v>
      </c>
      <c r="L12" s="10">
        <f t="shared" si="1"/>
        <v>10000</v>
      </c>
      <c r="M12" s="10">
        <f t="shared" si="1"/>
        <v>0</v>
      </c>
      <c r="N12" s="10">
        <f t="shared" si="1"/>
        <v>0</v>
      </c>
      <c r="O12" s="10">
        <f t="shared" si="1"/>
        <v>10000</v>
      </c>
      <c r="P12" s="26">
        <f>+SUM(P7:P11)</f>
        <v>364</v>
      </c>
      <c r="Q12" s="3"/>
      <c r="R12" s="10"/>
    </row>
    <row r="13" spans="1:18" s="15" customFormat="1" x14ac:dyDescent="0.2">
      <c r="A13" s="19"/>
      <c r="B13" s="18"/>
      <c r="C13" s="17"/>
      <c r="D13" s="27"/>
      <c r="E13" s="27"/>
      <c r="F13" s="27"/>
      <c r="G13" s="27">
        <f>+SUM(D12:F12)</f>
        <v>184</v>
      </c>
      <c r="H13" s="27"/>
      <c r="I13" s="27"/>
      <c r="J13" s="27"/>
      <c r="K13" s="27"/>
      <c r="L13" s="44"/>
      <c r="M13" s="44"/>
      <c r="N13" s="44"/>
      <c r="O13" s="44">
        <f>+SUM(L12:N12)</f>
        <v>10000</v>
      </c>
      <c r="P13" s="27">
        <f>+SUM(G12:K12)</f>
        <v>364</v>
      </c>
      <c r="Q13" s="16"/>
      <c r="R13" s="44" t="s">
        <v>26</v>
      </c>
    </row>
    <row r="14" spans="1:18" s="15" customFormat="1" x14ac:dyDescent="0.2">
      <c r="A14" s="19"/>
      <c r="B14" s="18"/>
      <c r="C14" s="17"/>
      <c r="D14" s="27"/>
      <c r="E14" s="27"/>
      <c r="F14" s="27"/>
      <c r="G14" s="27"/>
      <c r="H14" s="28"/>
      <c r="I14" s="27"/>
      <c r="J14" s="27"/>
      <c r="K14" s="27"/>
      <c r="L14" s="24"/>
      <c r="M14" s="24"/>
      <c r="N14" s="24"/>
      <c r="O14" s="34"/>
      <c r="P14" s="35"/>
      <c r="Q14" s="16"/>
      <c r="R14" s="24"/>
    </row>
    <row r="15" spans="1:18" x14ac:dyDescent="0.2">
      <c r="A15" s="41" t="s">
        <v>19</v>
      </c>
      <c r="B15" s="42"/>
      <c r="C15" s="36"/>
      <c r="D15" s="37"/>
      <c r="E15" s="37"/>
      <c r="F15" s="37"/>
      <c r="G15" s="37"/>
      <c r="H15" s="37"/>
      <c r="I15" s="37"/>
      <c r="J15" s="37"/>
      <c r="K15" s="37"/>
      <c r="L15" s="38"/>
      <c r="M15" s="24"/>
      <c r="N15" s="24"/>
      <c r="O15" s="24">
        <f>+SUM(L15:N15)</f>
        <v>0</v>
      </c>
      <c r="P15" s="54"/>
      <c r="Q15" s="2"/>
      <c r="R15" s="24"/>
    </row>
    <row r="16" spans="1:18" x14ac:dyDescent="0.2">
      <c r="A16" s="14"/>
      <c r="B16" s="23" t="s">
        <v>12</v>
      </c>
      <c r="C16" s="13"/>
      <c r="D16" s="25">
        <v>8</v>
      </c>
      <c r="E16" s="25">
        <v>8</v>
      </c>
      <c r="F16" s="25">
        <v>60</v>
      </c>
      <c r="G16" s="25">
        <f>+SUM(D16:F16)</f>
        <v>76</v>
      </c>
      <c r="H16" s="25"/>
      <c r="I16" s="25"/>
      <c r="J16" s="25"/>
      <c r="K16" s="25"/>
      <c r="L16" s="4"/>
      <c r="M16" s="4"/>
      <c r="N16" s="4"/>
      <c r="O16" s="24">
        <f t="shared" ref="O16:O20" si="2">+SUM(L16:N16)</f>
        <v>0</v>
      </c>
      <c r="P16" s="53">
        <f>+SUM(D16:F16,H16:K16)</f>
        <v>76</v>
      </c>
      <c r="Q16" s="5"/>
      <c r="R16" s="4"/>
    </row>
    <row r="17" spans="1:18" x14ac:dyDescent="0.2">
      <c r="A17" s="14"/>
      <c r="B17" s="23" t="s">
        <v>13</v>
      </c>
      <c r="C17" s="13"/>
      <c r="D17" s="25">
        <v>8</v>
      </c>
      <c r="E17" s="25">
        <v>4</v>
      </c>
      <c r="F17" s="25"/>
      <c r="G17" s="25">
        <f>+SUM(D17:F17)</f>
        <v>12</v>
      </c>
      <c r="H17" s="25">
        <v>40</v>
      </c>
      <c r="I17" s="25"/>
      <c r="J17" s="25"/>
      <c r="K17" s="25"/>
      <c r="L17" s="4"/>
      <c r="M17" s="4"/>
      <c r="N17" s="4"/>
      <c r="O17" s="24">
        <f t="shared" si="2"/>
        <v>0</v>
      </c>
      <c r="P17" s="53">
        <f>+SUM(D17:F17,H17:K17)</f>
        <v>52</v>
      </c>
      <c r="Q17" s="5"/>
      <c r="R17" s="4"/>
    </row>
    <row r="18" spans="1:18" x14ac:dyDescent="0.2">
      <c r="A18" s="14"/>
      <c r="B18" s="23" t="s">
        <v>14</v>
      </c>
      <c r="C18" s="13"/>
      <c r="D18" s="25">
        <v>4</v>
      </c>
      <c r="E18" s="25"/>
      <c r="F18" s="25">
        <v>20</v>
      </c>
      <c r="G18" s="25">
        <f>+SUM(D18:F18)</f>
        <v>24</v>
      </c>
      <c r="H18" s="25">
        <v>20</v>
      </c>
      <c r="I18" s="25">
        <v>16</v>
      </c>
      <c r="J18" s="25">
        <v>16</v>
      </c>
      <c r="K18" s="25">
        <v>40</v>
      </c>
      <c r="L18" s="4">
        <v>7000</v>
      </c>
      <c r="M18" s="4"/>
      <c r="N18" s="4"/>
      <c r="O18" s="24">
        <f t="shared" si="2"/>
        <v>7000</v>
      </c>
      <c r="P18" s="53">
        <f>+SUM(D18:F18,H18:K18)</f>
        <v>116</v>
      </c>
      <c r="Q18" s="5"/>
      <c r="R18" s="4" t="s">
        <v>32</v>
      </c>
    </row>
    <row r="19" spans="1:18" s="15" customFormat="1" x14ac:dyDescent="0.2">
      <c r="A19" s="14"/>
      <c r="B19" s="23" t="s">
        <v>18</v>
      </c>
      <c r="C19" s="13"/>
      <c r="D19" s="25">
        <v>32</v>
      </c>
      <c r="E19" s="25">
        <v>24</v>
      </c>
      <c r="F19" s="25">
        <v>20</v>
      </c>
      <c r="G19" s="25">
        <f>+SUM(D19:F19)</f>
        <v>76</v>
      </c>
      <c r="H19" s="25">
        <v>32</v>
      </c>
      <c r="I19" s="25">
        <v>4</v>
      </c>
      <c r="J19" s="25">
        <v>4</v>
      </c>
      <c r="K19" s="25"/>
      <c r="L19" s="4"/>
      <c r="M19" s="4"/>
      <c r="N19" s="4"/>
      <c r="O19" s="24">
        <f t="shared" si="2"/>
        <v>0</v>
      </c>
      <c r="P19" s="53">
        <f>+SUM(D19:F19,H19:K19)</f>
        <v>116</v>
      </c>
      <c r="Q19" s="16"/>
      <c r="R19" s="4"/>
    </row>
    <row r="20" spans="1:18" s="15" customFormat="1" ht="13.5" thickBot="1" x14ac:dyDescent="0.25">
      <c r="A20" s="47"/>
      <c r="B20" s="48" t="s">
        <v>22</v>
      </c>
      <c r="C20" s="36"/>
      <c r="D20" s="37">
        <v>8</v>
      </c>
      <c r="E20" s="37"/>
      <c r="F20" s="37">
        <v>8</v>
      </c>
      <c r="G20" s="25">
        <f>+SUM(D20:F20)</f>
        <v>16</v>
      </c>
      <c r="H20" s="37">
        <v>8</v>
      </c>
      <c r="I20" s="37"/>
      <c r="J20" s="37"/>
      <c r="K20" s="37"/>
      <c r="L20" s="24"/>
      <c r="M20" s="49"/>
      <c r="N20" s="49"/>
      <c r="O20" s="24">
        <f t="shared" si="2"/>
        <v>0</v>
      </c>
      <c r="P20" s="27">
        <f>+SUM(D20:F20,H20:K20)</f>
        <v>24</v>
      </c>
      <c r="Q20" s="16"/>
      <c r="R20" s="49"/>
    </row>
    <row r="21" spans="1:18" s="15" customFormat="1" ht="13.5" thickTop="1" x14ac:dyDescent="0.2">
      <c r="A21" s="12" t="s">
        <v>4</v>
      </c>
      <c r="B21" s="21"/>
      <c r="C21" s="20"/>
      <c r="D21" s="26">
        <f t="shared" ref="D21" si="3">+SUM(D16:D20)</f>
        <v>60</v>
      </c>
      <c r="E21" s="26">
        <f t="shared" ref="E21" si="4">+SUM(E16:E20)</f>
        <v>36</v>
      </c>
      <c r="F21" s="26">
        <f t="shared" ref="F21" si="5">+SUM(F16:F20)</f>
        <v>108</v>
      </c>
      <c r="G21" s="26">
        <f t="shared" ref="G21" si="6">+SUM(G16:G20)</f>
        <v>204</v>
      </c>
      <c r="H21" s="26">
        <f t="shared" ref="H21" si="7">+SUM(H16:H20)</f>
        <v>100</v>
      </c>
      <c r="I21" s="26">
        <f t="shared" ref="I21" si="8">+SUM(I16:I20)</f>
        <v>20</v>
      </c>
      <c r="J21" s="26">
        <f t="shared" ref="J21" si="9">+SUM(J16:J20)</f>
        <v>20</v>
      </c>
      <c r="K21" s="26">
        <f t="shared" ref="K21" si="10">+SUM(K16:K20)</f>
        <v>40</v>
      </c>
      <c r="L21" s="10">
        <f t="shared" ref="L21" si="11">+SUM(L16:L20)</f>
        <v>7000</v>
      </c>
      <c r="M21" s="10">
        <f t="shared" ref="M21" si="12">+SUM(M16:M20)</f>
        <v>0</v>
      </c>
      <c r="N21" s="10">
        <f t="shared" ref="N21" si="13">+SUM(N16:N20)</f>
        <v>0</v>
      </c>
      <c r="O21" s="10">
        <f t="shared" ref="O21" si="14">+SUM(O16:O20)</f>
        <v>7000</v>
      </c>
      <c r="P21" s="26">
        <f>+SUM(P16:P20)</f>
        <v>384</v>
      </c>
      <c r="Q21" s="3"/>
      <c r="R21" s="10"/>
    </row>
    <row r="22" spans="1:18" s="15" customFormat="1" x14ac:dyDescent="0.2">
      <c r="A22" s="19"/>
      <c r="B22" s="18"/>
      <c r="C22" s="17"/>
      <c r="D22" s="27"/>
      <c r="E22" s="27"/>
      <c r="F22" s="27"/>
      <c r="G22" s="27">
        <f>+SUM(D21:F21)</f>
        <v>204</v>
      </c>
      <c r="H22" s="27"/>
      <c r="I22" s="27"/>
      <c r="J22" s="27"/>
      <c r="K22" s="27"/>
      <c r="L22" s="44"/>
      <c r="M22" s="44"/>
      <c r="N22" s="44"/>
      <c r="O22" s="44">
        <f>+SUM(L21:N21)</f>
        <v>7000</v>
      </c>
      <c r="P22" s="27">
        <f>+SUM(G21:K21)</f>
        <v>384</v>
      </c>
      <c r="Q22" s="16"/>
      <c r="R22" s="44" t="s">
        <v>26</v>
      </c>
    </row>
    <row r="23" spans="1:18" x14ac:dyDescent="0.2">
      <c r="A23" s="19"/>
      <c r="B23" s="18"/>
      <c r="C23" s="17"/>
      <c r="D23" s="27"/>
      <c r="E23" s="27"/>
      <c r="F23" s="27"/>
      <c r="G23" s="27"/>
      <c r="H23" s="27"/>
      <c r="I23" s="27"/>
      <c r="J23" s="27"/>
      <c r="K23" s="27"/>
      <c r="L23" s="24"/>
      <c r="M23" s="24"/>
      <c r="N23" s="24"/>
      <c r="O23" s="34"/>
      <c r="P23" s="35"/>
      <c r="Q23" s="2"/>
      <c r="R23" s="24"/>
    </row>
    <row r="24" spans="1:18" x14ac:dyDescent="0.2">
      <c r="A24" s="41" t="s">
        <v>23</v>
      </c>
      <c r="B24" s="42"/>
      <c r="C24" s="36"/>
      <c r="D24" s="37"/>
      <c r="E24" s="37"/>
      <c r="F24" s="37"/>
      <c r="G24" s="37"/>
      <c r="H24" s="37"/>
      <c r="I24" s="37"/>
      <c r="J24" s="37"/>
      <c r="K24" s="37"/>
      <c r="L24" s="38"/>
      <c r="M24" s="24"/>
      <c r="N24" s="24"/>
      <c r="O24" s="24">
        <f>+SUM(L24:N24)</f>
        <v>0</v>
      </c>
      <c r="P24" s="54"/>
      <c r="Q24" s="2"/>
      <c r="R24" s="24"/>
    </row>
    <row r="25" spans="1:18" x14ac:dyDescent="0.2">
      <c r="A25" s="14"/>
      <c r="B25" s="23" t="s">
        <v>12</v>
      </c>
      <c r="C25" s="13"/>
      <c r="D25" s="25">
        <v>8</v>
      </c>
      <c r="E25" s="25">
        <v>8</v>
      </c>
      <c r="F25" s="25">
        <v>80</v>
      </c>
      <c r="G25" s="25">
        <f>+SUM(D25:F25)</f>
        <v>96</v>
      </c>
      <c r="H25" s="25"/>
      <c r="I25" s="25"/>
      <c r="J25" s="25"/>
      <c r="K25" s="25"/>
      <c r="L25" s="4"/>
      <c r="M25" s="4"/>
      <c r="N25" s="4"/>
      <c r="O25" s="24">
        <f t="shared" ref="O25:O29" si="15">+SUM(L25:N25)</f>
        <v>0</v>
      </c>
      <c r="P25" s="53">
        <f>+SUM(D25:F25,H25:K25)</f>
        <v>96</v>
      </c>
      <c r="Q25" s="5"/>
      <c r="R25" s="4"/>
    </row>
    <row r="26" spans="1:18" x14ac:dyDescent="0.2">
      <c r="A26" s="14"/>
      <c r="B26" s="23" t="s">
        <v>13</v>
      </c>
      <c r="C26" s="13"/>
      <c r="D26" s="25">
        <v>8</v>
      </c>
      <c r="E26" s="25">
        <v>4</v>
      </c>
      <c r="F26" s="25"/>
      <c r="G26" s="25">
        <f>+SUM(D26:F26)</f>
        <v>12</v>
      </c>
      <c r="H26" s="25">
        <v>40</v>
      </c>
      <c r="I26" s="25"/>
      <c r="J26" s="25"/>
      <c r="K26" s="25"/>
      <c r="L26" s="4"/>
      <c r="M26" s="4"/>
      <c r="N26" s="4"/>
      <c r="O26" s="24">
        <f t="shared" si="15"/>
        <v>0</v>
      </c>
      <c r="P26" s="53">
        <f>+SUM(D26:F26,H26:K26)</f>
        <v>52</v>
      </c>
      <c r="Q26" s="5"/>
      <c r="R26" s="4"/>
    </row>
    <row r="27" spans="1:18" x14ac:dyDescent="0.2">
      <c r="A27" s="14"/>
      <c r="B27" s="23" t="s">
        <v>14</v>
      </c>
      <c r="C27" s="13"/>
      <c r="D27" s="25">
        <v>4</v>
      </c>
      <c r="E27" s="25"/>
      <c r="F27" s="25">
        <v>20</v>
      </c>
      <c r="G27" s="25">
        <f>+SUM(D27:F27)</f>
        <v>24</v>
      </c>
      <c r="H27" s="25">
        <v>20</v>
      </c>
      <c r="I27" s="25">
        <v>16</v>
      </c>
      <c r="J27" s="25">
        <v>16</v>
      </c>
      <c r="K27" s="25">
        <v>40</v>
      </c>
      <c r="L27" s="4">
        <v>6000</v>
      </c>
      <c r="M27" s="4"/>
      <c r="N27" s="4"/>
      <c r="O27" s="24">
        <f t="shared" si="15"/>
        <v>6000</v>
      </c>
      <c r="P27" s="53">
        <f>+SUM(D27:F27,H27:K27)</f>
        <v>116</v>
      </c>
      <c r="Q27" s="5"/>
      <c r="R27" s="4" t="s">
        <v>32</v>
      </c>
    </row>
    <row r="28" spans="1:18" s="15" customFormat="1" x14ac:dyDescent="0.2">
      <c r="A28" s="14"/>
      <c r="B28" s="23" t="s">
        <v>18</v>
      </c>
      <c r="C28" s="13"/>
      <c r="D28" s="25">
        <v>32</v>
      </c>
      <c r="E28" s="25">
        <v>24</v>
      </c>
      <c r="F28" s="25">
        <v>20</v>
      </c>
      <c r="G28" s="25">
        <f>+SUM(D28:F28)</f>
        <v>76</v>
      </c>
      <c r="H28" s="25">
        <v>32</v>
      </c>
      <c r="I28" s="25">
        <v>4</v>
      </c>
      <c r="J28" s="25">
        <v>4</v>
      </c>
      <c r="K28" s="25"/>
      <c r="L28" s="4"/>
      <c r="M28" s="4"/>
      <c r="N28" s="4"/>
      <c r="O28" s="24">
        <f t="shared" si="15"/>
        <v>0</v>
      </c>
      <c r="P28" s="53">
        <f>+SUM(D28:F28,H28:K28)</f>
        <v>116</v>
      </c>
      <c r="Q28" s="16"/>
      <c r="R28" s="4"/>
    </row>
    <row r="29" spans="1:18" s="15" customFormat="1" ht="13.5" thickBot="1" x14ac:dyDescent="0.25">
      <c r="A29" s="47"/>
      <c r="B29" s="48" t="s">
        <v>22</v>
      </c>
      <c r="C29" s="36"/>
      <c r="D29" s="37">
        <v>8</v>
      </c>
      <c r="E29" s="37"/>
      <c r="F29" s="37">
        <v>8</v>
      </c>
      <c r="G29" s="25">
        <f>+SUM(D29:F29)</f>
        <v>16</v>
      </c>
      <c r="H29" s="37">
        <v>8</v>
      </c>
      <c r="I29" s="37"/>
      <c r="J29" s="37"/>
      <c r="K29" s="37"/>
      <c r="L29" s="24"/>
      <c r="M29" s="49"/>
      <c r="N29" s="49"/>
      <c r="O29" s="24">
        <f t="shared" si="15"/>
        <v>0</v>
      </c>
      <c r="P29" s="27">
        <f>+SUM(D29:F29,H29:K29)</f>
        <v>24</v>
      </c>
      <c r="Q29" s="16"/>
      <c r="R29" s="49"/>
    </row>
    <row r="30" spans="1:18" s="15" customFormat="1" ht="13.5" thickTop="1" x14ac:dyDescent="0.2">
      <c r="A30" s="12" t="s">
        <v>4</v>
      </c>
      <c r="B30" s="21"/>
      <c r="C30" s="20"/>
      <c r="D30" s="26">
        <f t="shared" ref="D30" si="16">+SUM(D25:D29)</f>
        <v>60</v>
      </c>
      <c r="E30" s="26">
        <f t="shared" ref="E30" si="17">+SUM(E25:E29)</f>
        <v>36</v>
      </c>
      <c r="F30" s="26">
        <f t="shared" ref="F30" si="18">+SUM(F25:F29)</f>
        <v>128</v>
      </c>
      <c r="G30" s="26">
        <f t="shared" ref="G30" si="19">+SUM(G25:G29)</f>
        <v>224</v>
      </c>
      <c r="H30" s="26">
        <f t="shared" ref="H30" si="20">+SUM(H25:H29)</f>
        <v>100</v>
      </c>
      <c r="I30" s="26">
        <f t="shared" ref="I30" si="21">+SUM(I25:I29)</f>
        <v>20</v>
      </c>
      <c r="J30" s="26">
        <f t="shared" ref="J30" si="22">+SUM(J25:J29)</f>
        <v>20</v>
      </c>
      <c r="K30" s="26">
        <f t="shared" ref="K30" si="23">+SUM(K25:K29)</f>
        <v>40</v>
      </c>
      <c r="L30" s="10">
        <f t="shared" ref="L30" si="24">+SUM(L25:L29)</f>
        <v>6000</v>
      </c>
      <c r="M30" s="10">
        <f t="shared" ref="M30" si="25">+SUM(M25:M29)</f>
        <v>0</v>
      </c>
      <c r="N30" s="10">
        <f t="shared" ref="N30" si="26">+SUM(N25:N29)</f>
        <v>0</v>
      </c>
      <c r="O30" s="10">
        <f t="shared" ref="O30" si="27">+SUM(O25:O29)</f>
        <v>6000</v>
      </c>
      <c r="P30" s="26">
        <f>+SUM(P25:P29)</f>
        <v>404</v>
      </c>
      <c r="Q30" s="3"/>
      <c r="R30" s="10"/>
    </row>
    <row r="31" spans="1:18" s="15" customFormat="1" x14ac:dyDescent="0.2">
      <c r="A31" s="19"/>
      <c r="B31" s="18"/>
      <c r="C31" s="17"/>
      <c r="D31" s="27"/>
      <c r="E31" s="27"/>
      <c r="F31" s="27"/>
      <c r="G31" s="27">
        <f>+SUM(D30:F30)</f>
        <v>224</v>
      </c>
      <c r="H31" s="27"/>
      <c r="I31" s="27"/>
      <c r="J31" s="27"/>
      <c r="K31" s="27"/>
      <c r="L31" s="44"/>
      <c r="M31" s="44"/>
      <c r="N31" s="44"/>
      <c r="O31" s="44">
        <f>+SUM(L30:N30)</f>
        <v>6000</v>
      </c>
      <c r="P31" s="27">
        <f>+SUM(G30:K30)</f>
        <v>404</v>
      </c>
      <c r="Q31" s="16"/>
      <c r="R31" s="44" t="s">
        <v>26</v>
      </c>
    </row>
    <row r="32" spans="1:18" s="15" customFormat="1" x14ac:dyDescent="0.2">
      <c r="A32" s="19"/>
      <c r="B32" s="18"/>
      <c r="C32" s="17"/>
      <c r="D32" s="27"/>
      <c r="E32" s="27"/>
      <c r="F32" s="27"/>
      <c r="G32" s="27"/>
      <c r="H32" s="27"/>
      <c r="I32" s="27"/>
      <c r="J32" s="27"/>
      <c r="K32" s="27"/>
      <c r="L32" s="44"/>
      <c r="M32" s="34"/>
      <c r="N32" s="34"/>
      <c r="O32" s="34"/>
      <c r="P32" s="53"/>
      <c r="Q32" s="16"/>
      <c r="R32" s="34"/>
    </row>
    <row r="33" spans="1:18" x14ac:dyDescent="0.2">
      <c r="A33" s="41" t="s">
        <v>28</v>
      </c>
      <c r="B33" s="42"/>
      <c r="C33" s="36"/>
      <c r="D33" s="37"/>
      <c r="E33" s="37"/>
      <c r="F33" s="37"/>
      <c r="G33" s="37"/>
      <c r="H33" s="37"/>
      <c r="I33" s="37"/>
      <c r="J33" s="37"/>
      <c r="K33" s="37"/>
      <c r="L33" s="38"/>
      <c r="M33" s="4"/>
      <c r="N33" s="4"/>
      <c r="O33" s="4"/>
      <c r="P33" s="2"/>
      <c r="Q33" s="2"/>
      <c r="R33" s="4"/>
    </row>
    <row r="34" spans="1:18" ht="13.5" thickBot="1" x14ac:dyDescent="0.25">
      <c r="A34" s="14"/>
      <c r="B34" s="23" t="s">
        <v>29</v>
      </c>
      <c r="C34" s="13"/>
      <c r="D34" s="25">
        <v>8</v>
      </c>
      <c r="E34" s="25"/>
      <c r="F34" s="25"/>
      <c r="G34" s="25">
        <f>+SUM(D34:F34)</f>
        <v>8</v>
      </c>
      <c r="H34" s="25"/>
      <c r="I34" s="25"/>
      <c r="J34" s="25"/>
      <c r="K34" s="25"/>
      <c r="L34" s="4"/>
      <c r="M34" s="24">
        <v>25000</v>
      </c>
      <c r="N34" s="24"/>
      <c r="O34" s="24">
        <f t="shared" ref="O34" si="28">+SUM(L34:N34)</f>
        <v>25000</v>
      </c>
      <c r="P34" s="27">
        <f>+SUM(D34:F34,H34:K34)</f>
        <v>8</v>
      </c>
      <c r="Q34" s="5"/>
      <c r="R34" s="24" t="s">
        <v>30</v>
      </c>
    </row>
    <row r="35" spans="1:18" s="15" customFormat="1" ht="13.5" thickTop="1" x14ac:dyDescent="0.2">
      <c r="A35" s="12" t="s">
        <v>4</v>
      </c>
      <c r="B35" s="21"/>
      <c r="C35" s="20"/>
      <c r="D35" s="26">
        <f t="shared" ref="D35:P35" si="29">+SUM(D34:D34)</f>
        <v>8</v>
      </c>
      <c r="E35" s="26">
        <f t="shared" si="29"/>
        <v>0</v>
      </c>
      <c r="F35" s="26">
        <f t="shared" si="29"/>
        <v>0</v>
      </c>
      <c r="G35" s="26">
        <f t="shared" si="29"/>
        <v>8</v>
      </c>
      <c r="H35" s="26">
        <f t="shared" si="29"/>
        <v>0</v>
      </c>
      <c r="I35" s="26">
        <f t="shared" si="29"/>
        <v>0</v>
      </c>
      <c r="J35" s="26">
        <f t="shared" si="29"/>
        <v>0</v>
      </c>
      <c r="K35" s="26">
        <f t="shared" si="29"/>
        <v>0</v>
      </c>
      <c r="L35" s="10">
        <f t="shared" si="29"/>
        <v>0</v>
      </c>
      <c r="M35" s="10">
        <f t="shared" si="29"/>
        <v>25000</v>
      </c>
      <c r="N35" s="10">
        <f t="shared" si="29"/>
        <v>0</v>
      </c>
      <c r="O35" s="10">
        <f t="shared" si="29"/>
        <v>25000</v>
      </c>
      <c r="P35" s="26">
        <f t="shared" si="29"/>
        <v>8</v>
      </c>
      <c r="Q35" s="3"/>
      <c r="R35" s="10"/>
    </row>
    <row r="36" spans="1:18" s="15" customFormat="1" ht="13.5" thickBot="1" x14ac:dyDescent="0.25">
      <c r="A36" s="19"/>
      <c r="B36" s="18"/>
      <c r="C36" s="17"/>
      <c r="D36" s="27"/>
      <c r="E36" s="27"/>
      <c r="F36" s="27"/>
      <c r="G36" s="27">
        <f>+SUM(D35:F35)</f>
        <v>8</v>
      </c>
      <c r="H36" s="27"/>
      <c r="I36" s="27"/>
      <c r="J36" s="27"/>
      <c r="K36" s="27"/>
      <c r="L36" s="44"/>
      <c r="M36" s="44"/>
      <c r="N36" s="44"/>
      <c r="O36" s="44">
        <f>+SUM(L35:N35)</f>
        <v>25000</v>
      </c>
      <c r="P36" s="27">
        <f>+SUM(G35:K35)</f>
        <v>8</v>
      </c>
      <c r="Q36" s="16"/>
      <c r="R36" s="44" t="s">
        <v>26</v>
      </c>
    </row>
    <row r="37" spans="1:18" s="15" customFormat="1" ht="14.25" thickTop="1" thickBot="1" x14ac:dyDescent="0.25">
      <c r="A37" s="14"/>
      <c r="B37" s="23"/>
      <c r="C37" s="13"/>
      <c r="D37" s="25"/>
      <c r="E37" s="25"/>
      <c r="F37" s="25"/>
      <c r="G37" s="25"/>
      <c r="H37" s="25"/>
      <c r="I37" s="25"/>
      <c r="J37" s="25"/>
      <c r="K37" s="25"/>
      <c r="L37" s="4"/>
      <c r="M37" s="50"/>
      <c r="N37" s="50"/>
      <c r="O37" s="51"/>
      <c r="P37" s="33"/>
      <c r="Q37" s="3"/>
      <c r="R37" s="50"/>
    </row>
    <row r="38" spans="1:18" ht="13.5" thickTop="1" x14ac:dyDescent="0.2">
      <c r="A38" s="9"/>
      <c r="B38" s="8"/>
      <c r="C38" s="7"/>
      <c r="D38" s="58" t="s">
        <v>3</v>
      </c>
      <c r="E38" s="59"/>
      <c r="F38" s="59"/>
      <c r="G38" s="59"/>
      <c r="H38" s="59"/>
      <c r="I38" s="59"/>
      <c r="J38" s="59"/>
      <c r="K38" s="60"/>
      <c r="L38" s="52" t="s">
        <v>2</v>
      </c>
      <c r="M38" s="52" t="s">
        <v>24</v>
      </c>
      <c r="N38" s="52" t="s">
        <v>25</v>
      </c>
      <c r="O38" s="57" t="s">
        <v>10</v>
      </c>
      <c r="P38" s="57"/>
      <c r="Q38" s="22" t="s">
        <v>9</v>
      </c>
      <c r="R38" s="52" t="s">
        <v>9</v>
      </c>
    </row>
    <row r="39" spans="1:18" ht="13.5" thickBot="1" x14ac:dyDescent="0.25">
      <c r="A39" s="55" t="s">
        <v>8</v>
      </c>
      <c r="B39" s="56"/>
      <c r="C39" s="43"/>
      <c r="D39" s="39" t="s">
        <v>7</v>
      </c>
      <c r="E39" s="39" t="s">
        <v>11</v>
      </c>
      <c r="F39" s="39" t="s">
        <v>20</v>
      </c>
      <c r="G39" s="39" t="s">
        <v>27</v>
      </c>
      <c r="H39" s="39" t="s">
        <v>21</v>
      </c>
      <c r="I39" s="39" t="s">
        <v>1</v>
      </c>
      <c r="J39" s="39" t="s">
        <v>0</v>
      </c>
      <c r="K39" s="39" t="s">
        <v>16</v>
      </c>
      <c r="L39" s="39"/>
      <c r="M39" s="39"/>
      <c r="N39" s="39"/>
      <c r="O39" s="40" t="s">
        <v>6</v>
      </c>
      <c r="P39" s="40" t="s">
        <v>5</v>
      </c>
      <c r="Q39" s="2"/>
      <c r="R39" s="39"/>
    </row>
    <row r="40" spans="1:18" s="1" customFormat="1" ht="13.5" thickTop="1" x14ac:dyDescent="0.2">
      <c r="A40" s="12" t="s">
        <v>17</v>
      </c>
      <c r="B40" s="21"/>
      <c r="C40" s="20"/>
      <c r="D40" s="26">
        <f>+SUM(D35,D30,D21,D12)</f>
        <v>188</v>
      </c>
      <c r="E40" s="26">
        <f t="shared" ref="E40:P40" si="30">+SUM(E35,E30,E21,E12)</f>
        <v>108</v>
      </c>
      <c r="F40" s="26">
        <f t="shared" si="30"/>
        <v>324</v>
      </c>
      <c r="G40" s="26">
        <f t="shared" si="30"/>
        <v>620</v>
      </c>
      <c r="H40" s="26">
        <f t="shared" si="30"/>
        <v>300</v>
      </c>
      <c r="I40" s="26">
        <f t="shared" si="30"/>
        <v>60</v>
      </c>
      <c r="J40" s="26">
        <f t="shared" si="30"/>
        <v>60</v>
      </c>
      <c r="K40" s="26">
        <f t="shared" si="30"/>
        <v>120</v>
      </c>
      <c r="L40" s="11">
        <f t="shared" si="30"/>
        <v>23000</v>
      </c>
      <c r="M40" s="11">
        <f t="shared" si="30"/>
        <v>25000</v>
      </c>
      <c r="N40" s="11">
        <f t="shared" si="30"/>
        <v>0</v>
      </c>
      <c r="O40" s="29">
        <f t="shared" si="30"/>
        <v>48000</v>
      </c>
      <c r="P40" s="30">
        <f t="shared" si="30"/>
        <v>1160</v>
      </c>
      <c r="Q40" s="2"/>
      <c r="R40" s="11"/>
    </row>
    <row r="41" spans="1:18" x14ac:dyDescent="0.2">
      <c r="G41" s="27">
        <f>+SUM(D40:F40)</f>
        <v>620</v>
      </c>
      <c r="H41" s="27"/>
      <c r="I41" s="27"/>
      <c r="J41" s="27"/>
      <c r="K41" s="27"/>
      <c r="L41" s="44"/>
      <c r="M41" s="44"/>
      <c r="N41" s="44"/>
      <c r="O41" s="44">
        <f>+SUM(L40:N40)</f>
        <v>48000</v>
      </c>
      <c r="P41" s="27">
        <f>+SUM(G40:K40)</f>
        <v>1160</v>
      </c>
      <c r="Q41" s="16"/>
      <c r="R41" s="15" t="s">
        <v>26</v>
      </c>
    </row>
  </sheetData>
  <mergeCells count="6">
    <mergeCell ref="A39:B39"/>
    <mergeCell ref="O4:P4"/>
    <mergeCell ref="D4:K4"/>
    <mergeCell ref="A5:B5"/>
    <mergeCell ref="D38:K38"/>
    <mergeCell ref="O38:P38"/>
  </mergeCells>
  <pageMargins left="0.25" right="0.25" top="0.75" bottom="0.75" header="0.3" footer="0.3"/>
  <pageSetup scale="72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Francois Cazenave</cp:lastModifiedBy>
  <cp:lastPrinted>2020-01-22T17:40:16Z</cp:lastPrinted>
  <dcterms:created xsi:type="dcterms:W3CDTF">2016-07-19T20:58:48Z</dcterms:created>
  <dcterms:modified xsi:type="dcterms:W3CDTF">2021-06-18T20:17:40Z</dcterms:modified>
</cp:coreProperties>
</file>