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eployments\2026B\"/>
    </mc:Choice>
  </mc:AlternateContent>
  <xr:revisionPtr revIDLastSave="0" documentId="13_ncr:1_{EF6DA827-9980-4042-AA0E-E05C86BD411E}" xr6:coauthVersionLast="47" xr6:coauthVersionMax="47" xr10:uidLastSave="{00000000-0000-0000-0000-000000000000}"/>
  <bookViews>
    <workbookView xWindow="25695" yWindow="0" windowWidth="26010" windowHeight="20985" xr2:uid="{BB792830-E250-44EA-AB41-54E21EAE8420}"/>
  </bookViews>
  <sheets>
    <sheet name="SES" sheetId="1" r:id="rId1"/>
    <sheet name="template exampl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32" i="1"/>
  <c r="B28" i="1"/>
  <c r="E34" i="1" s="1"/>
  <c r="E10" i="1"/>
  <c r="E8" i="1"/>
  <c r="C6" i="1"/>
  <c r="C8" i="1"/>
  <c r="J17" i="4"/>
  <c r="B17" i="4"/>
  <c r="K15" i="4"/>
  <c r="K17" i="4" s="1"/>
  <c r="C15" i="4"/>
  <c r="C17" i="4" s="1"/>
  <c r="J13" i="4"/>
  <c r="M19" i="4" s="1"/>
  <c r="F3" i="4"/>
  <c r="E3" i="4"/>
  <c r="E6" i="4" s="1"/>
  <c r="C1" i="4"/>
  <c r="B1" i="4"/>
  <c r="B4" i="1"/>
  <c r="B8" i="1" s="1"/>
  <c r="E5" i="1" s="1"/>
  <c r="F5" i="1" s="1"/>
  <c r="B32" i="1" l="1"/>
  <c r="E29" i="1" s="1"/>
  <c r="F28" i="1"/>
  <c r="F4" i="1"/>
  <c r="F13" i="4"/>
  <c r="E14" i="4"/>
  <c r="N13" i="4"/>
  <c r="M14" i="4"/>
  <c r="E19" i="4"/>
  <c r="F29" i="1" l="1"/>
  <c r="E32" i="1" s="1"/>
  <c r="F14" i="4"/>
  <c r="E17" i="4"/>
  <c r="N14" i="4"/>
  <c r="M17" i="4" s="1"/>
</calcChain>
</file>

<file path=xl/sharedStrings.xml><?xml version="1.0" encoding="utf-8"?>
<sst xmlns="http://schemas.openxmlformats.org/spreadsheetml/2006/main" count="93" uniqueCount="32">
  <si>
    <t>Ballast</t>
  </si>
  <si>
    <t>Hardware</t>
  </si>
  <si>
    <t>Spar</t>
  </si>
  <si>
    <t>Float packs</t>
  </si>
  <si>
    <t>Rise</t>
  </si>
  <si>
    <t>Sink</t>
  </si>
  <si>
    <t>Neg</t>
  </si>
  <si>
    <t>Pos</t>
  </si>
  <si>
    <t>Strongback</t>
  </si>
  <si>
    <t>SES mooring</t>
  </si>
  <si>
    <t>SES</t>
  </si>
  <si>
    <t>TT</t>
  </si>
  <si>
    <t>Strongback/release assembly</t>
  </si>
  <si>
    <t>Instruments and Hardware (su of list below)</t>
  </si>
  <si>
    <t>total pos components</t>
  </si>
  <si>
    <t>total neg components including ballast</t>
  </si>
  <si>
    <t>each float pack</t>
  </si>
  <si>
    <t>Total</t>
  </si>
  <si>
    <t>Sink-Rise = Ballast</t>
  </si>
  <si>
    <t>Sink-Rise=Ballast</t>
  </si>
  <si>
    <t>Pulse 75 SES</t>
  </si>
  <si>
    <t>Solo P74</t>
  </si>
  <si>
    <t>EXAMPLE template</t>
  </si>
  <si>
    <t>rise buoyancy in rigging notebooks:</t>
  </si>
  <si>
    <t>mooring weights on ascent: 178</t>
  </si>
  <si>
    <t>140 for rover?</t>
  </si>
  <si>
    <t>4 trap array: 213</t>
  </si>
  <si>
    <t>inverted traps: 218</t>
  </si>
  <si>
    <t>min 178</t>
  </si>
  <si>
    <t>Ken's notes -180lb, paper says -324</t>
  </si>
  <si>
    <t>lightest to sink was 170 for an ses diagram. But was ses weight correct?</t>
  </si>
  <si>
    <t>Ahh- it originally had the releases mounted to it!! So it probably is closer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</si>
</sst>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" fillId="0" borderId="0" xfId="0" applyFont="1"/>
    <xf numFmtId="0" fontId="1" fillId="0" borderId="6" xfId="0" applyFont="1" applyBorder="1"/>
    <xf numFmtId="0" fontId="2" fillId="0" borderId="0" xfId="0" applyFont="1"/>
    <xf numFmtId="0" fontId="3" fillId="0" borderId="2" xfId="0" applyFont="1" applyBorder="1"/>
    <xf numFmtId="0" fontId="0" fillId="2" borderId="0" xfId="0" applyFill="1"/>
    <xf numFmtId="0" fontId="0" fillId="2" borderId="2" xfId="0" applyFill="1" applyBorder="1"/>
    <xf numFmtId="0" fontId="0" fillId="2" borderId="4" xfId="0" applyFill="1" applyBorder="1"/>
    <xf numFmtId="0" fontId="3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0" xfId="0" applyFont="1" applyFill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C26B-8825-4C08-8356-6639B105B40C}">
  <dimension ref="A1:H45"/>
  <sheetViews>
    <sheetView tabSelected="1" workbookViewId="0">
      <selection activeCell="C25" sqref="C25"/>
    </sheetView>
  </sheetViews>
  <sheetFormatPr defaultRowHeight="15" x14ac:dyDescent="0.25"/>
  <cols>
    <col min="1" max="1" width="24" customWidth="1"/>
    <col min="2" max="2" width="31.5703125" bestFit="1" customWidth="1"/>
    <col min="3" max="3" width="18" bestFit="1" customWidth="1"/>
    <col min="5" max="5" width="11" customWidth="1"/>
  </cols>
  <sheetData>
    <row r="1" spans="1:6" ht="15.75" thickBot="1" x14ac:dyDescent="0.3">
      <c r="B1" s="5" t="s">
        <v>16</v>
      </c>
      <c r="C1" s="6">
        <v>87</v>
      </c>
    </row>
    <row r="2" spans="1:6" ht="15.75" thickBot="1" x14ac:dyDescent="0.3">
      <c r="F2" t="s">
        <v>28</v>
      </c>
    </row>
    <row r="3" spans="1:6" ht="15.75" thickBot="1" x14ac:dyDescent="0.3">
      <c r="A3" s="10" t="s">
        <v>9</v>
      </c>
      <c r="B3" s="3" t="s">
        <v>6</v>
      </c>
      <c r="C3" s="3" t="s">
        <v>7</v>
      </c>
      <c r="D3" s="1"/>
      <c r="E3" s="1" t="s">
        <v>5</v>
      </c>
      <c r="F3" s="2" t="s">
        <v>4</v>
      </c>
    </row>
    <row r="4" spans="1:6" x14ac:dyDescent="0.25">
      <c r="A4" t="s">
        <v>13</v>
      </c>
      <c r="B4" s="4">
        <f>SUM(B11:B14)</f>
        <v>-588</v>
      </c>
      <c r="C4" s="4"/>
      <c r="F4">
        <f>C8+B4</f>
        <v>215</v>
      </c>
    </row>
    <row r="5" spans="1:6" x14ac:dyDescent="0.25">
      <c r="A5" t="s">
        <v>0</v>
      </c>
      <c r="B5" s="4">
        <v>-550</v>
      </c>
      <c r="C5" s="4"/>
      <c r="E5">
        <f>B8+C8</f>
        <v>-335</v>
      </c>
      <c r="F5">
        <f>E5-B5</f>
        <v>215</v>
      </c>
    </row>
    <row r="6" spans="1:6" x14ac:dyDescent="0.25">
      <c r="A6" t="s">
        <v>3</v>
      </c>
      <c r="B6" s="4"/>
      <c r="C6" s="4">
        <f>9*C1</f>
        <v>783</v>
      </c>
    </row>
    <row r="7" spans="1:6" x14ac:dyDescent="0.25">
      <c r="A7" t="s">
        <v>2</v>
      </c>
      <c r="B7" s="4"/>
      <c r="C7" s="4">
        <v>20</v>
      </c>
      <c r="E7" t="s">
        <v>19</v>
      </c>
    </row>
    <row r="8" spans="1:6" ht="15.75" thickBot="1" x14ac:dyDescent="0.3">
      <c r="A8" s="7" t="s">
        <v>17</v>
      </c>
      <c r="B8" s="8">
        <f>SUM(B4:B5)</f>
        <v>-1138</v>
      </c>
      <c r="C8" s="8">
        <f>SUM(C6:C7)</f>
        <v>803</v>
      </c>
      <c r="E8">
        <f>E5-F5</f>
        <v>-550</v>
      </c>
    </row>
    <row r="9" spans="1:6" x14ac:dyDescent="0.25">
      <c r="B9" t="s">
        <v>15</v>
      </c>
      <c r="C9" t="s">
        <v>14</v>
      </c>
    </row>
    <row r="10" spans="1:6" x14ac:dyDescent="0.25">
      <c r="E10">
        <f>SUM(B4:C7)</f>
        <v>-335</v>
      </c>
    </row>
    <row r="11" spans="1:6" x14ac:dyDescent="0.25">
      <c r="A11" t="s">
        <v>10</v>
      </c>
      <c r="B11">
        <v>-324</v>
      </c>
      <c r="C11" t="s">
        <v>29</v>
      </c>
      <c r="F11" t="s">
        <v>31</v>
      </c>
    </row>
    <row r="12" spans="1:6" x14ac:dyDescent="0.25">
      <c r="A12" t="s">
        <v>11</v>
      </c>
      <c r="B12">
        <v>-102</v>
      </c>
    </row>
    <row r="13" spans="1:6" x14ac:dyDescent="0.25">
      <c r="A13" t="s">
        <v>1</v>
      </c>
      <c r="B13">
        <v>-30</v>
      </c>
    </row>
    <row r="14" spans="1:6" x14ac:dyDescent="0.25">
      <c r="A14" t="s">
        <v>12</v>
      </c>
      <c r="B14">
        <v>-132</v>
      </c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1" spans="1:8" x14ac:dyDescent="0.25">
      <c r="A21" s="11"/>
      <c r="B21" s="11"/>
      <c r="C21" s="11"/>
      <c r="D21" s="11"/>
      <c r="E21" s="11"/>
      <c r="F21" s="11"/>
      <c r="G21" s="11"/>
      <c r="H21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ht="15.75" thickBot="1" x14ac:dyDescent="0.3">
      <c r="A24" s="11"/>
      <c r="B24" s="11"/>
      <c r="C24" s="11"/>
      <c r="D24" s="11"/>
      <c r="E24" s="11"/>
      <c r="F24" s="11"/>
      <c r="G24" s="11"/>
      <c r="H24" s="11"/>
    </row>
    <row r="25" spans="1:8" ht="15.75" thickBot="1" x14ac:dyDescent="0.3">
      <c r="A25" s="11"/>
      <c r="B25" s="12" t="s">
        <v>16</v>
      </c>
      <c r="C25" s="13">
        <v>87</v>
      </c>
      <c r="D25" s="11"/>
      <c r="E25" s="11" t="s">
        <v>30</v>
      </c>
      <c r="F25" s="11"/>
      <c r="G25" s="11"/>
      <c r="H25" s="11"/>
    </row>
    <row r="26" spans="1:8" ht="15.75" thickBot="1" x14ac:dyDescent="0.3">
      <c r="A26" s="11"/>
      <c r="B26" s="11"/>
      <c r="C26" s="11"/>
      <c r="D26" s="11"/>
      <c r="E26" s="11"/>
      <c r="F26" s="11" t="s">
        <v>28</v>
      </c>
      <c r="G26" s="11"/>
      <c r="H26" s="11"/>
    </row>
    <row r="27" spans="1:8" ht="15.75" thickBot="1" x14ac:dyDescent="0.3">
      <c r="A27" s="14" t="s">
        <v>9</v>
      </c>
      <c r="B27" s="15" t="s">
        <v>6</v>
      </c>
      <c r="C27" s="15" t="s">
        <v>7</v>
      </c>
      <c r="D27" s="16"/>
      <c r="E27" s="16" t="s">
        <v>5</v>
      </c>
      <c r="F27" s="17" t="s">
        <v>4</v>
      </c>
      <c r="G27" s="11"/>
      <c r="H27" s="11"/>
    </row>
    <row r="28" spans="1:8" x14ac:dyDescent="0.25">
      <c r="A28" s="11" t="s">
        <v>13</v>
      </c>
      <c r="B28" s="18">
        <f>SUM(B35:B38)</f>
        <v>-444</v>
      </c>
      <c r="C28" s="18"/>
      <c r="D28" s="11"/>
      <c r="E28" s="11"/>
      <c r="F28" s="11">
        <f>C32+B28</f>
        <v>272</v>
      </c>
      <c r="G28" s="11"/>
      <c r="H28" s="11"/>
    </row>
    <row r="29" spans="1:8" x14ac:dyDescent="0.25">
      <c r="A29" s="11" t="s">
        <v>0</v>
      </c>
      <c r="B29" s="18">
        <v>-550</v>
      </c>
      <c r="C29" s="18"/>
      <c r="D29" s="11"/>
      <c r="E29" s="11">
        <f>B32+C32</f>
        <v>-278</v>
      </c>
      <c r="F29" s="11">
        <f>E29-B29</f>
        <v>272</v>
      </c>
      <c r="G29" s="11"/>
      <c r="H29" s="11"/>
    </row>
    <row r="30" spans="1:8" x14ac:dyDescent="0.25">
      <c r="A30" s="11" t="s">
        <v>3</v>
      </c>
      <c r="B30" s="18"/>
      <c r="C30" s="18">
        <f>8*C25</f>
        <v>696</v>
      </c>
      <c r="D30" s="11"/>
      <c r="E30" s="11"/>
      <c r="F30" s="11"/>
      <c r="G30" s="11"/>
      <c r="H30" s="11"/>
    </row>
    <row r="31" spans="1:8" x14ac:dyDescent="0.25">
      <c r="A31" s="11" t="s">
        <v>2</v>
      </c>
      <c r="B31" s="18"/>
      <c r="C31" s="18">
        <v>20</v>
      </c>
      <c r="D31" s="11"/>
      <c r="E31" s="11" t="s">
        <v>19</v>
      </c>
      <c r="F31" s="11"/>
      <c r="G31" s="11"/>
      <c r="H31" s="11"/>
    </row>
    <row r="32" spans="1:8" ht="15.75" thickBot="1" x14ac:dyDescent="0.3">
      <c r="A32" s="19" t="s">
        <v>17</v>
      </c>
      <c r="B32" s="20">
        <f>SUM(B28:B29)</f>
        <v>-994</v>
      </c>
      <c r="C32" s="20">
        <f>SUM(C30:C31)</f>
        <v>716</v>
      </c>
      <c r="D32" s="11"/>
      <c r="E32" s="11">
        <f>E29-F29</f>
        <v>-550</v>
      </c>
      <c r="F32" s="11"/>
      <c r="G32" s="11"/>
      <c r="H32" s="11"/>
    </row>
    <row r="33" spans="1:8" x14ac:dyDescent="0.25">
      <c r="A33" s="11"/>
      <c r="B33" s="11" t="s">
        <v>15</v>
      </c>
      <c r="C33" s="11" t="s">
        <v>14</v>
      </c>
      <c r="D33" s="11"/>
      <c r="E33" s="11"/>
      <c r="F33" s="11"/>
      <c r="G33" s="11"/>
      <c r="H33" s="11"/>
    </row>
    <row r="34" spans="1:8" x14ac:dyDescent="0.25">
      <c r="A34" s="11"/>
      <c r="B34" s="11"/>
      <c r="C34" s="11"/>
      <c r="D34" s="11"/>
      <c r="E34" s="11">
        <f>SUM(B28:C31)</f>
        <v>-278</v>
      </c>
      <c r="F34" s="11"/>
      <c r="G34" s="11"/>
      <c r="H34" s="11"/>
    </row>
    <row r="35" spans="1:8" x14ac:dyDescent="0.25">
      <c r="A35" s="11" t="s">
        <v>10</v>
      </c>
      <c r="B35" s="11">
        <v>-180</v>
      </c>
      <c r="C35" s="11" t="s">
        <v>29</v>
      </c>
      <c r="D35" s="11"/>
      <c r="E35" s="11"/>
      <c r="F35" s="11"/>
      <c r="G35" s="11"/>
      <c r="H35" s="11"/>
    </row>
    <row r="36" spans="1:8" x14ac:dyDescent="0.25">
      <c r="A36" s="11" t="s">
        <v>11</v>
      </c>
      <c r="B36" s="11">
        <v>-102</v>
      </c>
      <c r="C36" s="11"/>
      <c r="D36" s="11"/>
      <c r="E36" s="11"/>
      <c r="F36" s="11"/>
      <c r="G36" s="11"/>
      <c r="H36" s="11"/>
    </row>
    <row r="37" spans="1:8" x14ac:dyDescent="0.25">
      <c r="A37" s="11" t="s">
        <v>1</v>
      </c>
      <c r="B37" s="11">
        <v>-30</v>
      </c>
      <c r="C37" s="11"/>
      <c r="D37" s="11"/>
      <c r="E37" s="11"/>
      <c r="F37" s="11"/>
      <c r="G37" s="11"/>
      <c r="H37" s="11"/>
    </row>
    <row r="38" spans="1:8" x14ac:dyDescent="0.25">
      <c r="A38" s="11" t="s">
        <v>12</v>
      </c>
      <c r="B38" s="11">
        <v>-132</v>
      </c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11"/>
      <c r="B43" s="11"/>
      <c r="C43" s="11"/>
      <c r="D43" s="11"/>
      <c r="E43" s="11"/>
      <c r="F43" s="11"/>
      <c r="G43" s="11"/>
      <c r="H43" s="11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6C4B-A0DC-414D-BA1B-26C0A440DC28}">
  <dimension ref="A1:R23"/>
  <sheetViews>
    <sheetView workbookViewId="0">
      <selection activeCell="A12" sqref="A12"/>
    </sheetView>
  </sheetViews>
  <sheetFormatPr defaultRowHeight="15" x14ac:dyDescent="0.25"/>
  <sheetData>
    <row r="1" spans="1:18" x14ac:dyDescent="0.25">
      <c r="A1" s="9" t="s">
        <v>22</v>
      </c>
      <c r="B1">
        <f>SUM(B3:B5)</f>
        <v>-1001</v>
      </c>
      <c r="C1">
        <f>SUM(C6:C7)</f>
        <v>629</v>
      </c>
    </row>
    <row r="2" spans="1:18" x14ac:dyDescent="0.25">
      <c r="B2" t="s">
        <v>6</v>
      </c>
      <c r="C2" t="s">
        <v>7</v>
      </c>
      <c r="E2" t="s">
        <v>5</v>
      </c>
      <c r="F2" t="s">
        <v>4</v>
      </c>
    </row>
    <row r="3" spans="1:18" x14ac:dyDescent="0.25">
      <c r="A3" t="s">
        <v>8</v>
      </c>
      <c r="B3">
        <v>-100</v>
      </c>
      <c r="E3">
        <f>B3+B4+B5+C6+C7</f>
        <v>-372</v>
      </c>
      <c r="F3">
        <f>C7+C6+B3+B4</f>
        <v>213</v>
      </c>
    </row>
    <row r="4" spans="1:18" x14ac:dyDescent="0.25">
      <c r="A4" t="s">
        <v>1</v>
      </c>
      <c r="B4">
        <v>-316</v>
      </c>
    </row>
    <row r="5" spans="1:18" x14ac:dyDescent="0.25">
      <c r="A5" t="s">
        <v>0</v>
      </c>
      <c r="B5">
        <v>-585</v>
      </c>
      <c r="E5" t="s">
        <v>18</v>
      </c>
    </row>
    <row r="6" spans="1:18" x14ac:dyDescent="0.25">
      <c r="A6" t="s">
        <v>3</v>
      </c>
      <c r="C6">
        <v>609</v>
      </c>
      <c r="E6">
        <f>E3-F3</f>
        <v>-585</v>
      </c>
    </row>
    <row r="7" spans="1:18" x14ac:dyDescent="0.25">
      <c r="A7" t="s">
        <v>2</v>
      </c>
      <c r="C7">
        <v>20</v>
      </c>
    </row>
    <row r="9" spans="1:18" ht="15.75" thickBot="1" x14ac:dyDescent="0.3">
      <c r="R9" t="s">
        <v>23</v>
      </c>
    </row>
    <row r="10" spans="1:18" ht="15.75" thickBot="1" x14ac:dyDescent="0.3">
      <c r="B10" s="5" t="s">
        <v>16</v>
      </c>
      <c r="C10" s="6">
        <v>87</v>
      </c>
      <c r="R10" t="s">
        <v>24</v>
      </c>
    </row>
    <row r="11" spans="1:18" ht="15.75" thickBot="1" x14ac:dyDescent="0.3">
      <c r="R11" t="s">
        <v>25</v>
      </c>
    </row>
    <row r="12" spans="1:18" ht="15.75" thickBot="1" x14ac:dyDescent="0.3">
      <c r="A12" s="10" t="s">
        <v>20</v>
      </c>
      <c r="B12" s="3" t="s">
        <v>6</v>
      </c>
      <c r="C12" s="3" t="s">
        <v>7</v>
      </c>
      <c r="D12" s="1"/>
      <c r="E12" s="1" t="s">
        <v>5</v>
      </c>
      <c r="F12" s="2" t="s">
        <v>4</v>
      </c>
      <c r="I12" s="10" t="s">
        <v>21</v>
      </c>
      <c r="J12" s="3" t="s">
        <v>6</v>
      </c>
      <c r="K12" s="3" t="s">
        <v>7</v>
      </c>
      <c r="L12" s="1"/>
      <c r="M12" s="1" t="s">
        <v>5</v>
      </c>
      <c r="N12" s="2" t="s">
        <v>4</v>
      </c>
      <c r="R12" t="s">
        <v>26</v>
      </c>
    </row>
    <row r="13" spans="1:18" x14ac:dyDescent="0.25">
      <c r="A13" t="s">
        <v>13</v>
      </c>
      <c r="B13" s="4">
        <v>-324</v>
      </c>
      <c r="C13" s="4"/>
      <c r="F13">
        <f>C17+B13</f>
        <v>218</v>
      </c>
      <c r="I13" t="s">
        <v>13</v>
      </c>
      <c r="J13" s="4">
        <f>-380-158</f>
        <v>-538</v>
      </c>
      <c r="K13" s="4"/>
      <c r="N13">
        <f>K17+J13</f>
        <v>178</v>
      </c>
      <c r="R13" t="s">
        <v>27</v>
      </c>
    </row>
    <row r="14" spans="1:18" x14ac:dyDescent="0.25">
      <c r="A14" t="s">
        <v>0</v>
      </c>
      <c r="B14" s="4">
        <v>-364</v>
      </c>
      <c r="C14" s="4"/>
      <c r="E14">
        <f>B17+C17</f>
        <v>-146</v>
      </c>
      <c r="F14">
        <f>E14-B14</f>
        <v>218</v>
      </c>
      <c r="I14" t="s">
        <v>0</v>
      </c>
      <c r="J14" s="4">
        <v>-585</v>
      </c>
      <c r="K14" s="4"/>
      <c r="M14">
        <f>J17+K17</f>
        <v>-407</v>
      </c>
      <c r="N14">
        <f>M14-J14</f>
        <v>178</v>
      </c>
    </row>
    <row r="15" spans="1:18" x14ac:dyDescent="0.25">
      <c r="A15" t="s">
        <v>3</v>
      </c>
      <c r="B15" s="4"/>
      <c r="C15" s="4">
        <f>6*87</f>
        <v>522</v>
      </c>
      <c r="I15" t="s">
        <v>3</v>
      </c>
      <c r="J15" s="4"/>
      <c r="K15" s="4">
        <f>8*87</f>
        <v>696</v>
      </c>
    </row>
    <row r="16" spans="1:18" x14ac:dyDescent="0.25">
      <c r="A16" t="s">
        <v>2</v>
      </c>
      <c r="B16" s="4"/>
      <c r="C16" s="4">
        <v>20</v>
      </c>
      <c r="E16" t="s">
        <v>19</v>
      </c>
      <c r="I16" t="s">
        <v>2</v>
      </c>
      <c r="J16" s="4"/>
      <c r="K16" s="4">
        <v>20</v>
      </c>
      <c r="M16" t="s">
        <v>19</v>
      </c>
    </row>
    <row r="17" spans="1:13" ht="15.75" thickBot="1" x14ac:dyDescent="0.3">
      <c r="A17" s="7" t="s">
        <v>17</v>
      </c>
      <c r="B17" s="8">
        <f>SUM(B13:B14)</f>
        <v>-688</v>
      </c>
      <c r="C17" s="8">
        <f>SUM(C15:C16)</f>
        <v>542</v>
      </c>
      <c r="E17">
        <f>E14-F14</f>
        <v>-364</v>
      </c>
      <c r="I17" s="7" t="s">
        <v>17</v>
      </c>
      <c r="J17" s="8">
        <f>SUM(J13:J14)</f>
        <v>-1123</v>
      </c>
      <c r="K17" s="8">
        <f>SUM(K15:K16)</f>
        <v>716</v>
      </c>
      <c r="M17">
        <f>M14-N14</f>
        <v>-585</v>
      </c>
    </row>
    <row r="18" spans="1:13" x14ac:dyDescent="0.25">
      <c r="B18" t="s">
        <v>15</v>
      </c>
      <c r="C18" t="s">
        <v>14</v>
      </c>
      <c r="J18" t="s">
        <v>15</v>
      </c>
      <c r="K18" t="s">
        <v>14</v>
      </c>
    </row>
    <row r="19" spans="1:13" x14ac:dyDescent="0.25">
      <c r="E19">
        <f>SUM(B13:C16)</f>
        <v>-146</v>
      </c>
      <c r="M19">
        <f>SUM(J13:K16)</f>
        <v>-407</v>
      </c>
    </row>
    <row r="20" spans="1:13" x14ac:dyDescent="0.25">
      <c r="A20" t="s">
        <v>10</v>
      </c>
      <c r="B20">
        <v>-324</v>
      </c>
      <c r="I20" t="s">
        <v>10</v>
      </c>
      <c r="J20">
        <v>-324</v>
      </c>
    </row>
    <row r="21" spans="1:13" x14ac:dyDescent="0.25">
      <c r="A21" t="s">
        <v>11</v>
      </c>
      <c r="B21">
        <v>-102</v>
      </c>
      <c r="I21" t="s">
        <v>11</v>
      </c>
      <c r="J21">
        <v>-102</v>
      </c>
    </row>
    <row r="22" spans="1:13" x14ac:dyDescent="0.25">
      <c r="A22" t="s">
        <v>1</v>
      </c>
      <c r="B22">
        <v>-20</v>
      </c>
      <c r="I22" t="s">
        <v>1</v>
      </c>
      <c r="J22">
        <v>-20</v>
      </c>
    </row>
    <row r="23" spans="1:13" x14ac:dyDescent="0.25">
      <c r="A23" t="s">
        <v>12</v>
      </c>
      <c r="B23">
        <v>-100</v>
      </c>
      <c r="I23" t="s">
        <v>12</v>
      </c>
      <c r="J23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</vt:lpstr>
      <vt:lpstr>template examples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2026-02-17T20:58:59Z</dcterms:created>
  <dcterms:modified xsi:type="dcterms:W3CDTF">2026-08-27T19:51:37Z</dcterms:modified>
</cp:coreProperties>
</file>