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2305_Event_Detection_with_SES\Deployments\2026 Mooring\"/>
    </mc:Choice>
  </mc:AlternateContent>
  <xr:revisionPtr revIDLastSave="0" documentId="13_ncr:1_{5A0AB09B-E38A-4A45-A72E-5525EA93212B}" xr6:coauthVersionLast="47" xr6:coauthVersionMax="47" xr10:uidLastSave="{00000000-0000-0000-0000-000000000000}"/>
  <bookViews>
    <workbookView xWindow="-98" yWindow="13403" windowWidth="21795" windowHeight="12975" xr2:uid="{BB792830-E250-44EA-AB41-54E21EAE8420}"/>
  </bookViews>
  <sheets>
    <sheet name="SES" sheetId="1" r:id="rId1"/>
    <sheet name="template exampl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4" l="1"/>
  <c r="B17" i="4"/>
  <c r="K15" i="4"/>
  <c r="K17" i="4" s="1"/>
  <c r="C15" i="4"/>
  <c r="C17" i="4" s="1"/>
  <c r="J13" i="4"/>
  <c r="M19" i="4" s="1"/>
  <c r="F3" i="4"/>
  <c r="E3" i="4"/>
  <c r="E6" i="4" s="1"/>
  <c r="C1" i="4"/>
  <c r="B1" i="4"/>
  <c r="C6" i="1"/>
  <c r="C8" i="1" s="1"/>
  <c r="B4" i="1"/>
  <c r="B8" i="1" s="1"/>
  <c r="E10" i="1" l="1"/>
  <c r="F4" i="1"/>
  <c r="E5" i="1"/>
  <c r="F5" i="1" s="1"/>
  <c r="F13" i="4"/>
  <c r="E14" i="4"/>
  <c r="N13" i="4"/>
  <c r="M14" i="4"/>
  <c r="E19" i="4"/>
  <c r="E8" i="1" l="1"/>
  <c r="F14" i="4"/>
  <c r="E17" i="4"/>
  <c r="N14" i="4"/>
  <c r="M17" i="4" s="1"/>
</calcChain>
</file>

<file path=xl/sharedStrings.xml><?xml version="1.0" encoding="utf-8"?>
<sst xmlns="http://schemas.openxmlformats.org/spreadsheetml/2006/main" count="64" uniqueCount="23">
  <si>
    <t>Ballast</t>
  </si>
  <si>
    <t>Hardware</t>
  </si>
  <si>
    <t>Spar</t>
  </si>
  <si>
    <t>Float packs</t>
  </si>
  <si>
    <t>Rise</t>
  </si>
  <si>
    <t>Sink</t>
  </si>
  <si>
    <t>Neg</t>
  </si>
  <si>
    <t>Pos</t>
  </si>
  <si>
    <t>Strongback</t>
  </si>
  <si>
    <t>SES mooring</t>
  </si>
  <si>
    <t>SES</t>
  </si>
  <si>
    <t>TT</t>
  </si>
  <si>
    <t>Strongback/release assembly</t>
  </si>
  <si>
    <t>Instruments and Hardware (su of list below)</t>
  </si>
  <si>
    <t>total pos components</t>
  </si>
  <si>
    <t>total neg components including ballast</t>
  </si>
  <si>
    <t>each float pack</t>
  </si>
  <si>
    <t>Total</t>
  </si>
  <si>
    <t>Sink-Rise = Ballast</t>
  </si>
  <si>
    <t>Sink-Rise=Ballast</t>
  </si>
  <si>
    <t>Pulse 75 SES</t>
  </si>
  <si>
    <t>Solo P74</t>
  </si>
  <si>
    <t>EXAMPLE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</si>
</sst>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" fillId="0" borderId="0" xfId="0" applyFont="1" applyFill="1" applyBorder="1"/>
    <xf numFmtId="0" fontId="1" fillId="0" borderId="6" xfId="0" applyFont="1" applyBorder="1"/>
    <xf numFmtId="0" fontId="2" fillId="0" borderId="0" xfId="0" applyFo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C26B-8825-4C08-8356-6639B105B40C}">
  <dimension ref="A1:G14"/>
  <sheetViews>
    <sheetView tabSelected="1" workbookViewId="0">
      <selection activeCell="G14" sqref="G14"/>
    </sheetView>
  </sheetViews>
  <sheetFormatPr defaultRowHeight="14.25" x14ac:dyDescent="0.45"/>
  <cols>
    <col min="1" max="1" width="24.06640625" customWidth="1"/>
    <col min="2" max="2" width="31.53125" bestFit="1" customWidth="1"/>
    <col min="3" max="3" width="17.9296875" bestFit="1" customWidth="1"/>
    <col min="5" max="5" width="11.06640625" customWidth="1"/>
  </cols>
  <sheetData>
    <row r="1" spans="1:7" ht="14.65" thickBot="1" x14ac:dyDescent="0.5">
      <c r="B1" s="6" t="s">
        <v>16</v>
      </c>
      <c r="C1" s="7">
        <v>87</v>
      </c>
      <c r="D1" s="1"/>
      <c r="E1" s="1"/>
      <c r="F1" s="1"/>
      <c r="G1" s="1"/>
    </row>
    <row r="2" spans="1:7" ht="14.65" thickBot="1" x14ac:dyDescent="0.5">
      <c r="B2" s="1"/>
      <c r="C2" s="1"/>
      <c r="D2" s="1"/>
      <c r="G2" s="1"/>
    </row>
    <row r="3" spans="1:7" ht="14.65" thickBot="1" x14ac:dyDescent="0.5">
      <c r="A3" s="11" t="s">
        <v>9</v>
      </c>
      <c r="B3" s="4" t="s">
        <v>6</v>
      </c>
      <c r="C3" s="4" t="s">
        <v>7</v>
      </c>
      <c r="D3" s="2"/>
      <c r="E3" s="2" t="s">
        <v>5</v>
      </c>
      <c r="F3" s="3" t="s">
        <v>4</v>
      </c>
      <c r="G3" s="1"/>
    </row>
    <row r="4" spans="1:7" x14ac:dyDescent="0.45">
      <c r="A4" s="1" t="s">
        <v>13</v>
      </c>
      <c r="B4" s="5">
        <f>SUM(B11:B14)</f>
        <v>-546</v>
      </c>
      <c r="C4" s="5"/>
      <c r="D4" s="1"/>
      <c r="E4" s="1"/>
      <c r="F4" s="1">
        <f>C8+B4</f>
        <v>257</v>
      </c>
      <c r="G4" s="1"/>
    </row>
    <row r="5" spans="1:7" x14ac:dyDescent="0.45">
      <c r="A5" s="1" t="s">
        <v>0</v>
      </c>
      <c r="B5" s="5">
        <v>-600</v>
      </c>
      <c r="C5" s="5"/>
      <c r="E5" s="1">
        <f>B8+C8</f>
        <v>-343</v>
      </c>
      <c r="F5" s="1">
        <f>E5-B5</f>
        <v>257</v>
      </c>
      <c r="G5" s="1"/>
    </row>
    <row r="6" spans="1:7" x14ac:dyDescent="0.45">
      <c r="A6" s="1" t="s">
        <v>3</v>
      </c>
      <c r="B6" s="5"/>
      <c r="C6" s="5">
        <f>9*C1</f>
        <v>783</v>
      </c>
      <c r="D6" s="1"/>
      <c r="G6" s="1"/>
    </row>
    <row r="7" spans="1:7" x14ac:dyDescent="0.45">
      <c r="A7" s="1" t="s">
        <v>2</v>
      </c>
      <c r="B7" s="5"/>
      <c r="C7" s="5">
        <v>20</v>
      </c>
      <c r="D7" s="1"/>
      <c r="E7" t="s">
        <v>19</v>
      </c>
      <c r="F7" s="1"/>
      <c r="G7" s="1"/>
    </row>
    <row r="8" spans="1:7" ht="14.65" thickBot="1" x14ac:dyDescent="0.5">
      <c r="A8" s="8" t="s">
        <v>17</v>
      </c>
      <c r="B8" s="9">
        <f>SUM(B4:B5)</f>
        <v>-1146</v>
      </c>
      <c r="C8" s="9">
        <f>SUM(C6:C7)</f>
        <v>803</v>
      </c>
      <c r="E8" s="1">
        <f>E5-F5</f>
        <v>-600</v>
      </c>
      <c r="F8" s="1"/>
      <c r="G8" s="1"/>
    </row>
    <row r="9" spans="1:7" x14ac:dyDescent="0.45">
      <c r="A9" s="1"/>
      <c r="B9" s="1" t="s">
        <v>15</v>
      </c>
      <c r="C9" s="1" t="s">
        <v>14</v>
      </c>
      <c r="E9" s="1"/>
      <c r="F9" s="1"/>
      <c r="G9" s="1"/>
    </row>
    <row r="10" spans="1:7" x14ac:dyDescent="0.45">
      <c r="A10" s="1"/>
      <c r="B10" s="1"/>
      <c r="C10" s="1"/>
      <c r="D10" s="1"/>
      <c r="E10" s="1">
        <f>SUM(B4:C7)</f>
        <v>-343</v>
      </c>
      <c r="F10" s="1"/>
      <c r="G10" s="1"/>
    </row>
    <row r="11" spans="1:7" x14ac:dyDescent="0.45">
      <c r="A11" s="1" t="s">
        <v>10</v>
      </c>
      <c r="B11" s="1">
        <v>-324</v>
      </c>
      <c r="C11" s="1"/>
      <c r="D11" s="1"/>
      <c r="E11" s="1"/>
      <c r="F11" s="1"/>
      <c r="G11" s="1"/>
    </row>
    <row r="12" spans="1:7" x14ac:dyDescent="0.45">
      <c r="A12" s="1" t="s">
        <v>11</v>
      </c>
      <c r="B12" s="1">
        <v>-102</v>
      </c>
      <c r="C12" s="1"/>
      <c r="D12" s="1"/>
      <c r="E12" s="1"/>
      <c r="F12" s="1"/>
      <c r="G12" s="1"/>
    </row>
    <row r="13" spans="1:7" x14ac:dyDescent="0.45">
      <c r="A13" t="s">
        <v>1</v>
      </c>
      <c r="B13">
        <v>-20</v>
      </c>
    </row>
    <row r="14" spans="1:7" x14ac:dyDescent="0.45">
      <c r="A14" t="s">
        <v>12</v>
      </c>
      <c r="B14">
        <v>-100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6C4B-A0DC-414D-BA1B-26C0A440DC28}">
  <dimension ref="A1:N23"/>
  <sheetViews>
    <sheetView topLeftCell="A4" workbookViewId="0">
      <selection activeCell="F21" sqref="F21"/>
    </sheetView>
  </sheetViews>
  <sheetFormatPr defaultRowHeight="14.25" x14ac:dyDescent="0.45"/>
  <sheetData>
    <row r="1" spans="1:14" x14ac:dyDescent="0.45">
      <c r="A1" s="10" t="s">
        <v>22</v>
      </c>
      <c r="B1">
        <f>SUM(B3:B5)</f>
        <v>-1001</v>
      </c>
      <c r="C1">
        <f>SUM(C6:C7)</f>
        <v>629</v>
      </c>
    </row>
    <row r="2" spans="1:14" x14ac:dyDescent="0.45">
      <c r="B2" t="s">
        <v>6</v>
      </c>
      <c r="C2" t="s">
        <v>7</v>
      </c>
      <c r="E2" t="s">
        <v>5</v>
      </c>
      <c r="F2" t="s">
        <v>4</v>
      </c>
    </row>
    <row r="3" spans="1:14" x14ac:dyDescent="0.45">
      <c r="A3" t="s">
        <v>8</v>
      </c>
      <c r="B3">
        <v>-100</v>
      </c>
      <c r="E3">
        <f>B3+B4+B5+C6+C7</f>
        <v>-372</v>
      </c>
      <c r="F3">
        <f>C7+C6+B3+B4</f>
        <v>213</v>
      </c>
    </row>
    <row r="4" spans="1:14" x14ac:dyDescent="0.45">
      <c r="A4" t="s">
        <v>1</v>
      </c>
      <c r="B4">
        <v>-316</v>
      </c>
    </row>
    <row r="5" spans="1:14" x14ac:dyDescent="0.45">
      <c r="A5" t="s">
        <v>0</v>
      </c>
      <c r="B5">
        <v>-585</v>
      </c>
      <c r="E5" t="s">
        <v>18</v>
      </c>
    </row>
    <row r="6" spans="1:14" x14ac:dyDescent="0.45">
      <c r="A6" t="s">
        <v>3</v>
      </c>
      <c r="C6">
        <v>609</v>
      </c>
      <c r="E6">
        <f>E3-F3</f>
        <v>-585</v>
      </c>
    </row>
    <row r="7" spans="1:14" x14ac:dyDescent="0.45">
      <c r="A7" t="s">
        <v>2</v>
      </c>
      <c r="C7">
        <v>20</v>
      </c>
    </row>
    <row r="9" spans="1:14" ht="14.65" thickBot="1" x14ac:dyDescent="0.5"/>
    <row r="10" spans="1:14" ht="14.65" thickBot="1" x14ac:dyDescent="0.5">
      <c r="B10" s="6" t="s">
        <v>16</v>
      </c>
      <c r="C10" s="7">
        <v>87</v>
      </c>
      <c r="D10" s="1"/>
      <c r="E10" s="1"/>
      <c r="F10" s="1"/>
    </row>
    <row r="11" spans="1:14" ht="14.65" thickBot="1" x14ac:dyDescent="0.5">
      <c r="B11" s="1"/>
      <c r="C11" s="1"/>
      <c r="D11" s="1"/>
    </row>
    <row r="12" spans="1:14" ht="14.65" thickBot="1" x14ac:dyDescent="0.5">
      <c r="A12" s="11" t="s">
        <v>20</v>
      </c>
      <c r="B12" s="4" t="s">
        <v>6</v>
      </c>
      <c r="C12" s="4" t="s">
        <v>7</v>
      </c>
      <c r="D12" s="2"/>
      <c r="E12" s="2" t="s">
        <v>5</v>
      </c>
      <c r="F12" s="3" t="s">
        <v>4</v>
      </c>
      <c r="I12" s="11" t="s">
        <v>21</v>
      </c>
      <c r="J12" s="4" t="s">
        <v>6</v>
      </c>
      <c r="K12" s="4" t="s">
        <v>7</v>
      </c>
      <c r="L12" s="2"/>
      <c r="M12" s="2" t="s">
        <v>5</v>
      </c>
      <c r="N12" s="3" t="s">
        <v>4</v>
      </c>
    </row>
    <row r="13" spans="1:14" x14ac:dyDescent="0.45">
      <c r="A13" s="1" t="s">
        <v>13</v>
      </c>
      <c r="B13" s="5">
        <v>-324</v>
      </c>
      <c r="C13" s="5"/>
      <c r="D13" s="1"/>
      <c r="E13" s="1"/>
      <c r="F13" s="1">
        <f>C17+B13</f>
        <v>218</v>
      </c>
      <c r="I13" s="1" t="s">
        <v>13</v>
      </c>
      <c r="J13" s="5">
        <f>-380-158</f>
        <v>-538</v>
      </c>
      <c r="K13" s="5"/>
      <c r="L13" s="1"/>
      <c r="M13" s="1"/>
      <c r="N13" s="1">
        <f>K17+J13</f>
        <v>178</v>
      </c>
    </row>
    <row r="14" spans="1:14" x14ac:dyDescent="0.45">
      <c r="A14" s="1" t="s">
        <v>0</v>
      </c>
      <c r="B14" s="5">
        <v>-364</v>
      </c>
      <c r="C14" s="5"/>
      <c r="E14" s="1">
        <f>B17+C17</f>
        <v>-146</v>
      </c>
      <c r="F14" s="1">
        <f>E14-B14</f>
        <v>218</v>
      </c>
      <c r="I14" s="1" t="s">
        <v>0</v>
      </c>
      <c r="J14" s="5">
        <v>-585</v>
      </c>
      <c r="K14" s="5"/>
      <c r="M14" s="1">
        <f>J17+K17</f>
        <v>-407</v>
      </c>
      <c r="N14" s="1">
        <f>M14-J14</f>
        <v>178</v>
      </c>
    </row>
    <row r="15" spans="1:14" x14ac:dyDescent="0.45">
      <c r="A15" s="1" t="s">
        <v>3</v>
      </c>
      <c r="B15" s="5"/>
      <c r="C15" s="5">
        <f>6*87</f>
        <v>522</v>
      </c>
      <c r="D15" s="1"/>
      <c r="I15" s="1" t="s">
        <v>3</v>
      </c>
      <c r="J15" s="5"/>
      <c r="K15" s="5">
        <f>8*87</f>
        <v>696</v>
      </c>
      <c r="L15" s="1"/>
    </row>
    <row r="16" spans="1:14" x14ac:dyDescent="0.45">
      <c r="A16" s="1" t="s">
        <v>2</v>
      </c>
      <c r="B16" s="5"/>
      <c r="C16" s="5">
        <v>20</v>
      </c>
      <c r="D16" s="1"/>
      <c r="E16" t="s">
        <v>19</v>
      </c>
      <c r="F16" s="1"/>
      <c r="I16" s="1" t="s">
        <v>2</v>
      </c>
      <c r="J16" s="5"/>
      <c r="K16" s="5">
        <v>20</v>
      </c>
      <c r="L16" s="1"/>
      <c r="M16" t="s">
        <v>19</v>
      </c>
      <c r="N16" s="1"/>
    </row>
    <row r="17" spans="1:14" ht="14.65" thickBot="1" x14ac:dyDescent="0.5">
      <c r="A17" s="8" t="s">
        <v>17</v>
      </c>
      <c r="B17" s="9">
        <f>SUM(B13:B14)</f>
        <v>-688</v>
      </c>
      <c r="C17" s="9">
        <f>SUM(C15:C16)</f>
        <v>542</v>
      </c>
      <c r="E17" s="1">
        <f>E14-F14</f>
        <v>-364</v>
      </c>
      <c r="F17" s="1"/>
      <c r="I17" s="8" t="s">
        <v>17</v>
      </c>
      <c r="J17" s="9">
        <f>SUM(J13:J14)</f>
        <v>-1123</v>
      </c>
      <c r="K17" s="9">
        <f>SUM(K15:K16)</f>
        <v>716</v>
      </c>
      <c r="M17" s="1">
        <f>M14-N14</f>
        <v>-585</v>
      </c>
      <c r="N17" s="1"/>
    </row>
    <row r="18" spans="1:14" x14ac:dyDescent="0.45">
      <c r="A18" s="1"/>
      <c r="B18" s="1" t="s">
        <v>15</v>
      </c>
      <c r="C18" s="1" t="s">
        <v>14</v>
      </c>
      <c r="E18" s="1"/>
      <c r="F18" s="1"/>
      <c r="I18" s="1"/>
      <c r="J18" s="1" t="s">
        <v>15</v>
      </c>
      <c r="K18" s="1" t="s">
        <v>14</v>
      </c>
      <c r="M18" s="1"/>
      <c r="N18" s="1"/>
    </row>
    <row r="19" spans="1:14" x14ac:dyDescent="0.45">
      <c r="A19" s="1"/>
      <c r="B19" s="1"/>
      <c r="C19" s="1"/>
      <c r="D19" s="1"/>
      <c r="E19" s="1">
        <f>SUM(B13:C16)</f>
        <v>-146</v>
      </c>
      <c r="F19" s="1"/>
      <c r="I19" s="1"/>
      <c r="J19" s="1"/>
      <c r="K19" s="1"/>
      <c r="L19" s="1"/>
      <c r="M19" s="1">
        <f>SUM(J13:K16)</f>
        <v>-407</v>
      </c>
      <c r="N19" s="1"/>
    </row>
    <row r="20" spans="1:14" x14ac:dyDescent="0.45">
      <c r="A20" s="1" t="s">
        <v>10</v>
      </c>
      <c r="B20" s="1">
        <v>-324</v>
      </c>
      <c r="C20" s="1"/>
      <c r="D20" s="1"/>
      <c r="E20" s="1"/>
      <c r="F20" s="1"/>
      <c r="I20" s="1" t="s">
        <v>10</v>
      </c>
      <c r="J20" s="1">
        <v>-324</v>
      </c>
      <c r="K20" s="1"/>
      <c r="L20" s="1"/>
      <c r="M20" s="1"/>
      <c r="N20" s="1"/>
    </row>
    <row r="21" spans="1:14" x14ac:dyDescent="0.45">
      <c r="A21" s="1" t="s">
        <v>11</v>
      </c>
      <c r="B21" s="1">
        <v>-102</v>
      </c>
      <c r="C21" s="1"/>
      <c r="D21" s="1"/>
      <c r="E21" s="1"/>
      <c r="F21" s="1"/>
      <c r="I21" s="1" t="s">
        <v>11</v>
      </c>
      <c r="J21" s="1">
        <v>-102</v>
      </c>
      <c r="K21" s="1"/>
      <c r="L21" s="1"/>
      <c r="M21" s="1"/>
      <c r="N21" s="1"/>
    </row>
    <row r="22" spans="1:14" x14ac:dyDescent="0.45">
      <c r="A22" t="s">
        <v>1</v>
      </c>
      <c r="B22">
        <v>-20</v>
      </c>
      <c r="I22" t="s">
        <v>1</v>
      </c>
      <c r="J22">
        <v>-20</v>
      </c>
    </row>
    <row r="23" spans="1:14" x14ac:dyDescent="0.45">
      <c r="A23" t="s">
        <v>12</v>
      </c>
      <c r="B23">
        <v>-100</v>
      </c>
      <c r="I23" t="s">
        <v>12</v>
      </c>
      <c r="J23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</vt:lpstr>
      <vt:lpstr>template examples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2026-02-17T20:58:59Z</dcterms:created>
  <dcterms:modified xsi:type="dcterms:W3CDTF">2026-02-23T18:39:51Z</dcterms:modified>
</cp:coreProperties>
</file>