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INKER\Project.ME.Dwgs\Sinker_Housings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D9" i="1"/>
  <c r="H29" i="1"/>
  <c r="G29" i="1"/>
  <c r="F10" i="1" l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 l="1"/>
</calcChain>
</file>

<file path=xl/sharedStrings.xml><?xml version="1.0" encoding="utf-8"?>
<sst xmlns="http://schemas.openxmlformats.org/spreadsheetml/2006/main" count="66" uniqueCount="52">
  <si>
    <t>Outside diameter: 16"</t>
  </si>
  <si>
    <t>Material</t>
  </si>
  <si>
    <t>Size</t>
  </si>
  <si>
    <t>quantity</t>
  </si>
  <si>
    <t>Part name</t>
  </si>
  <si>
    <t>Camera housing tube</t>
  </si>
  <si>
    <t>titanium</t>
  </si>
  <si>
    <t>Camera rear endcap</t>
  </si>
  <si>
    <t>Unit Cost</t>
  </si>
  <si>
    <t>total cost</t>
  </si>
  <si>
    <t>Hardware</t>
  </si>
  <si>
    <t>Sinking column tube</t>
  </si>
  <si>
    <t>4" OD, 3.5" ID, 18" long</t>
  </si>
  <si>
    <t>4" OD, 1" thick disk</t>
  </si>
  <si>
    <t>Port</t>
  </si>
  <si>
    <t>Acrylic</t>
  </si>
  <si>
    <t>4" OD, 1.5" thick disk</t>
  </si>
  <si>
    <t>Aluminum</t>
  </si>
  <si>
    <t>Ti, Stainless</t>
  </si>
  <si>
    <t>Sediment camera housing tube</t>
  </si>
  <si>
    <t>Sediment camera rear endcap</t>
  </si>
  <si>
    <t>Sediment camera port ring</t>
  </si>
  <si>
    <t>delrin</t>
  </si>
  <si>
    <t>Housing for port brush and comp</t>
  </si>
  <si>
    <t>UHMW, delrin</t>
  </si>
  <si>
    <t>PVC</t>
  </si>
  <si>
    <t>carbon steel</t>
  </si>
  <si>
    <t>Steel frame</t>
  </si>
  <si>
    <t>Brackets</t>
  </si>
  <si>
    <t>galvanizing + shipping</t>
  </si>
  <si>
    <t>Mech tech time</t>
  </si>
  <si>
    <t>6" OD, 5.5" ID, 14" long</t>
  </si>
  <si>
    <t>Printed parts (adapters etc)</t>
  </si>
  <si>
    <t>6" OD, 1" thick disk</t>
  </si>
  <si>
    <t>6.5" OD, 2.75" ID, 3" long tube</t>
  </si>
  <si>
    <t>- 5.6" OD x 21" long ('Dawe')</t>
  </si>
  <si>
    <t>- 5.4" OD x 21" long ('Dale')</t>
  </si>
  <si>
    <t>- 4.9" OD x 22" long</t>
  </si>
  <si>
    <t>- 5.5" OD x 11.5" long</t>
  </si>
  <si>
    <t>- 7.5" OD x 2.5" disk</t>
  </si>
  <si>
    <t>- 7" OD x 2.5" disk</t>
  </si>
  <si>
    <t>- 8.5" OD x 2.5" disk</t>
  </si>
  <si>
    <t>Could use stock</t>
  </si>
  <si>
    <t>Camera port ring</t>
  </si>
  <si>
    <t>4.5" OD, 1" thick disk</t>
  </si>
  <si>
    <t>Machine shop time (total for each line) (h)</t>
  </si>
  <si>
    <t>Printed plastic</t>
  </si>
  <si>
    <t>Internal chassis</t>
  </si>
  <si>
    <t>Printed parts (port retainer, connector protector, sinking column adapter etc)</t>
  </si>
  <si>
    <t>Notes</t>
  </si>
  <si>
    <t>Using mbari stock (800 reflects trepanning charge). New material  would be 2767</t>
  </si>
  <si>
    <t>Using stock for two of the 4 units (5.4", 4.9" billets). 500 trepanning charge for each stock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</si>
</sst>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</cellStyleXfs>
  <cellXfs count="11">
    <xf numFmtId="0" fontId="0" fillId="0" borderId="0" xfId="0"/>
    <xf numFmtId="0" fontId="0" fillId="0" borderId="2" xfId="0" applyBorder="1"/>
    <xf numFmtId="0" fontId="2" fillId="2" borderId="2" xfId="1" applyBorder="1"/>
    <xf numFmtId="0" fontId="3" fillId="3" borderId="2" xfId="2" applyBorder="1"/>
    <xf numFmtId="0" fontId="0" fillId="0" borderId="2" xfId="0" applyFill="1" applyBorder="1"/>
    <xf numFmtId="0" fontId="2" fillId="4" borderId="3" xfId="3" applyFont="1" applyBorder="1"/>
    <xf numFmtId="0" fontId="4" fillId="4" borderId="2" xfId="3" applyFont="1" applyBorder="1"/>
    <xf numFmtId="0" fontId="2" fillId="4" borderId="2" xfId="3" applyFont="1" applyBorder="1"/>
    <xf numFmtId="0" fontId="0" fillId="4" borderId="2" xfId="3" applyFont="1" applyBorder="1"/>
    <xf numFmtId="0" fontId="5" fillId="0" borderId="0" xfId="0" applyFont="1" applyAlignment="1">
      <alignment vertical="center" wrapText="1"/>
    </xf>
    <xf numFmtId="0" fontId="2" fillId="2" borderId="0" xfId="1" applyAlignment="1">
      <alignment vertical="center" wrapText="1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2"/>
  <sheetViews>
    <sheetView tabSelected="1" topLeftCell="A7" workbookViewId="0">
      <selection activeCell="F38" sqref="F38"/>
    </sheetView>
  </sheetViews>
  <sheetFormatPr defaultRowHeight="15" x14ac:dyDescent="0.25"/>
  <cols>
    <col min="1" max="1" width="30.42578125" bestFit="1" customWidth="1"/>
    <col min="2" max="2" width="13.85546875" bestFit="1" customWidth="1"/>
    <col min="3" max="3" width="27.5703125" bestFit="1" customWidth="1"/>
    <col min="7" max="7" width="18.140625" bestFit="1" customWidth="1"/>
    <col min="8" max="8" width="14.85546875" bestFit="1" customWidth="1"/>
    <col min="9" max="9" width="81.28515625" bestFit="1" customWidth="1"/>
    <col min="10" max="10" width="20.7109375" bestFit="1" customWidth="1"/>
  </cols>
  <sheetData>
    <row r="2" spans="1:9" x14ac:dyDescent="0.25">
      <c r="A2" t="s">
        <v>0</v>
      </c>
    </row>
    <row r="8" spans="1:9" x14ac:dyDescent="0.25">
      <c r="A8" s="1" t="s">
        <v>4</v>
      </c>
      <c r="B8" s="1" t="s">
        <v>1</v>
      </c>
      <c r="C8" s="1" t="s">
        <v>2</v>
      </c>
      <c r="D8" s="1" t="s">
        <v>8</v>
      </c>
      <c r="E8" s="1" t="s">
        <v>3</v>
      </c>
      <c r="F8" s="1" t="s">
        <v>9</v>
      </c>
      <c r="G8" s="1" t="s">
        <v>45</v>
      </c>
      <c r="H8" s="4" t="s">
        <v>30</v>
      </c>
      <c r="I8" s="4" t="s">
        <v>49</v>
      </c>
    </row>
    <row r="9" spans="1:9" x14ac:dyDescent="0.25">
      <c r="A9" s="2" t="s">
        <v>5</v>
      </c>
      <c r="B9" s="2" t="s">
        <v>6</v>
      </c>
      <c r="C9" s="2" t="s">
        <v>12</v>
      </c>
      <c r="D9" s="2">
        <f>1350</f>
        <v>1350</v>
      </c>
      <c r="E9" s="2">
        <v>4</v>
      </c>
      <c r="F9" s="2">
        <f>D9*2+500*2</f>
        <v>3700</v>
      </c>
      <c r="G9" s="2">
        <v>88</v>
      </c>
      <c r="H9" s="2"/>
      <c r="I9" s="1" t="s">
        <v>51</v>
      </c>
    </row>
    <row r="10" spans="1:9" x14ac:dyDescent="0.25">
      <c r="A10" s="2" t="s">
        <v>43</v>
      </c>
      <c r="B10" s="2" t="s">
        <v>6</v>
      </c>
      <c r="C10" s="2" t="s">
        <v>44</v>
      </c>
      <c r="D10" s="2">
        <v>120</v>
      </c>
      <c r="E10" s="2">
        <v>4</v>
      </c>
      <c r="F10" s="2">
        <f t="shared" ref="F10:F28" si="0">E10*D10</f>
        <v>480</v>
      </c>
      <c r="G10" s="2">
        <v>64</v>
      </c>
      <c r="H10" s="2"/>
      <c r="I10" s="1"/>
    </row>
    <row r="11" spans="1:9" x14ac:dyDescent="0.25">
      <c r="A11" s="2" t="s">
        <v>7</v>
      </c>
      <c r="B11" s="2" t="s">
        <v>6</v>
      </c>
      <c r="C11" s="2" t="s">
        <v>13</v>
      </c>
      <c r="D11" s="2">
        <v>67</v>
      </c>
      <c r="E11" s="2">
        <v>4</v>
      </c>
      <c r="F11" s="2">
        <f t="shared" si="0"/>
        <v>268</v>
      </c>
      <c r="G11" s="2">
        <v>64</v>
      </c>
      <c r="H11" s="2"/>
      <c r="I11" s="1"/>
    </row>
    <row r="12" spans="1:9" x14ac:dyDescent="0.25">
      <c r="A12" s="2" t="s">
        <v>48</v>
      </c>
      <c r="B12" s="2" t="s">
        <v>46</v>
      </c>
      <c r="C12" s="2"/>
      <c r="D12" s="2"/>
      <c r="E12" s="2">
        <v>4</v>
      </c>
      <c r="F12" s="2"/>
      <c r="G12" s="2">
        <v>8</v>
      </c>
      <c r="H12" s="2"/>
      <c r="I12" s="1"/>
    </row>
    <row r="13" spans="1:9" x14ac:dyDescent="0.25">
      <c r="A13" s="2" t="s">
        <v>14</v>
      </c>
      <c r="B13" s="2" t="s">
        <v>15</v>
      </c>
      <c r="C13" s="2" t="s">
        <v>16</v>
      </c>
      <c r="D13" s="2">
        <v>25</v>
      </c>
      <c r="E13" s="2">
        <v>6</v>
      </c>
      <c r="F13" s="2">
        <f t="shared" si="0"/>
        <v>150</v>
      </c>
      <c r="G13" s="2">
        <v>16</v>
      </c>
      <c r="H13" s="2"/>
      <c r="I13" s="1"/>
    </row>
    <row r="14" spans="1:9" x14ac:dyDescent="0.25">
      <c r="A14" s="2" t="s">
        <v>47</v>
      </c>
      <c r="B14" s="2" t="s">
        <v>17</v>
      </c>
      <c r="C14" s="2"/>
      <c r="D14" s="2">
        <v>50</v>
      </c>
      <c r="E14" s="2">
        <v>1</v>
      </c>
      <c r="F14" s="2">
        <f t="shared" si="0"/>
        <v>50</v>
      </c>
      <c r="G14" s="2">
        <v>20</v>
      </c>
      <c r="H14" s="2"/>
      <c r="I14" s="1"/>
    </row>
    <row r="15" spans="1:9" x14ac:dyDescent="0.25">
      <c r="A15" s="2" t="s">
        <v>10</v>
      </c>
      <c r="B15" s="2" t="s">
        <v>18</v>
      </c>
      <c r="C15" s="2"/>
      <c r="D15" s="2">
        <v>100</v>
      </c>
      <c r="E15" s="2">
        <v>4</v>
      </c>
      <c r="F15" s="2">
        <f t="shared" si="0"/>
        <v>400</v>
      </c>
      <c r="G15" s="2"/>
      <c r="H15" s="2"/>
      <c r="I15" s="1"/>
    </row>
    <row r="16" spans="1:9" x14ac:dyDescent="0.25">
      <c r="A16" s="3" t="s">
        <v>19</v>
      </c>
      <c r="B16" s="3" t="s">
        <v>6</v>
      </c>
      <c r="C16" s="3" t="s">
        <v>31</v>
      </c>
      <c r="D16" s="3">
        <v>800</v>
      </c>
      <c r="E16" s="3">
        <v>1</v>
      </c>
      <c r="F16" s="3">
        <f t="shared" si="0"/>
        <v>800</v>
      </c>
      <c r="G16" s="3">
        <v>22</v>
      </c>
      <c r="H16" s="3"/>
      <c r="I16" s="1" t="s">
        <v>50</v>
      </c>
    </row>
    <row r="17" spans="1:21" x14ac:dyDescent="0.25">
      <c r="A17" s="3" t="s">
        <v>20</v>
      </c>
      <c r="B17" s="3" t="s">
        <v>6</v>
      </c>
      <c r="C17" s="3" t="s">
        <v>33</v>
      </c>
      <c r="D17" s="3">
        <v>230</v>
      </c>
      <c r="E17" s="3">
        <v>1</v>
      </c>
      <c r="F17" s="3">
        <f t="shared" si="0"/>
        <v>230</v>
      </c>
      <c r="G17" s="3">
        <v>16</v>
      </c>
      <c r="H17" s="3"/>
      <c r="I17" s="1" t="s">
        <v>42</v>
      </c>
      <c r="U17">
        <v>54</v>
      </c>
    </row>
    <row r="18" spans="1:21" x14ac:dyDescent="0.25">
      <c r="A18" s="3" t="s">
        <v>21</v>
      </c>
      <c r="B18" s="3" t="s">
        <v>6</v>
      </c>
      <c r="C18" s="3" t="s">
        <v>34</v>
      </c>
      <c r="D18" s="3">
        <v>230</v>
      </c>
      <c r="E18" s="3">
        <v>1</v>
      </c>
      <c r="F18" s="3">
        <f t="shared" si="0"/>
        <v>230</v>
      </c>
      <c r="G18" s="3">
        <v>16</v>
      </c>
      <c r="H18" s="3"/>
      <c r="I18" s="1" t="s">
        <v>42</v>
      </c>
    </row>
    <row r="19" spans="1:21" x14ac:dyDescent="0.25">
      <c r="A19" s="3" t="s">
        <v>14</v>
      </c>
      <c r="B19" s="3" t="s">
        <v>15</v>
      </c>
      <c r="C19" s="3" t="s">
        <v>16</v>
      </c>
      <c r="D19" s="3">
        <v>50</v>
      </c>
      <c r="E19" s="3">
        <v>2</v>
      </c>
      <c r="F19" s="3">
        <f t="shared" si="0"/>
        <v>100</v>
      </c>
      <c r="G19" s="3">
        <v>4</v>
      </c>
      <c r="H19" s="3"/>
      <c r="I19" s="1"/>
    </row>
    <row r="20" spans="1:21" x14ac:dyDescent="0.25">
      <c r="A20" s="3" t="s">
        <v>47</v>
      </c>
      <c r="B20" s="3" t="s">
        <v>17</v>
      </c>
      <c r="C20" s="3"/>
      <c r="D20" s="3">
        <v>100</v>
      </c>
      <c r="E20" s="3">
        <v>1</v>
      </c>
      <c r="F20" s="3">
        <f t="shared" si="0"/>
        <v>100</v>
      </c>
      <c r="G20" s="3">
        <v>16</v>
      </c>
      <c r="H20" s="3"/>
      <c r="I20" s="1"/>
    </row>
    <row r="21" spans="1:21" x14ac:dyDescent="0.25">
      <c r="A21" s="3" t="s">
        <v>10</v>
      </c>
      <c r="B21" s="3" t="s">
        <v>18</v>
      </c>
      <c r="C21" s="3"/>
      <c r="D21" s="3">
        <v>100</v>
      </c>
      <c r="E21" s="3">
        <v>4</v>
      </c>
      <c r="F21" s="3">
        <f t="shared" si="0"/>
        <v>400</v>
      </c>
      <c r="G21" s="3"/>
      <c r="H21" s="3"/>
      <c r="I21" s="1"/>
    </row>
    <row r="22" spans="1:21" x14ac:dyDescent="0.25">
      <c r="A22" s="6" t="s">
        <v>28</v>
      </c>
      <c r="B22" s="6" t="s">
        <v>24</v>
      </c>
      <c r="C22" s="6"/>
      <c r="D22" s="6">
        <v>400</v>
      </c>
      <c r="E22" s="6">
        <v>1</v>
      </c>
      <c r="F22" s="7">
        <f t="shared" si="0"/>
        <v>400</v>
      </c>
      <c r="G22" s="6"/>
      <c r="H22" s="8">
        <v>16</v>
      </c>
      <c r="I22" s="1"/>
    </row>
    <row r="23" spans="1:21" x14ac:dyDescent="0.25">
      <c r="A23" s="6" t="s">
        <v>11</v>
      </c>
      <c r="B23" s="6" t="s">
        <v>25</v>
      </c>
      <c r="C23" s="6"/>
      <c r="D23" s="6">
        <v>50</v>
      </c>
      <c r="E23" s="6">
        <v>1</v>
      </c>
      <c r="F23" s="7">
        <f t="shared" si="0"/>
        <v>50</v>
      </c>
      <c r="G23" s="6"/>
      <c r="H23" s="8">
        <v>8</v>
      </c>
      <c r="I23" s="1"/>
    </row>
    <row r="24" spans="1:21" x14ac:dyDescent="0.25">
      <c r="A24" s="6" t="s">
        <v>27</v>
      </c>
      <c r="B24" s="6" t="s">
        <v>26</v>
      </c>
      <c r="C24" s="6"/>
      <c r="D24" s="6">
        <v>400</v>
      </c>
      <c r="E24" s="6">
        <v>1</v>
      </c>
      <c r="F24" s="7">
        <f t="shared" si="0"/>
        <v>400</v>
      </c>
      <c r="G24" s="6"/>
      <c r="H24" s="8">
        <v>40</v>
      </c>
      <c r="I24" s="1"/>
    </row>
    <row r="25" spans="1:21" x14ac:dyDescent="0.25">
      <c r="A25" s="6" t="s">
        <v>10</v>
      </c>
      <c r="B25" s="6"/>
      <c r="C25" s="6"/>
      <c r="D25" s="6">
        <v>100</v>
      </c>
      <c r="E25" s="6">
        <v>1</v>
      </c>
      <c r="F25" s="7">
        <f t="shared" si="0"/>
        <v>100</v>
      </c>
      <c r="G25" s="6"/>
      <c r="H25" s="8"/>
      <c r="I25" s="1"/>
    </row>
    <row r="26" spans="1:21" x14ac:dyDescent="0.25">
      <c r="A26" s="6" t="s">
        <v>29</v>
      </c>
      <c r="B26" s="6"/>
      <c r="C26" s="6"/>
      <c r="D26" s="6">
        <v>1000</v>
      </c>
      <c r="E26" s="6">
        <v>1</v>
      </c>
      <c r="F26" s="7">
        <f t="shared" si="0"/>
        <v>1000</v>
      </c>
      <c r="G26" s="6"/>
      <c r="H26" s="8">
        <v>4</v>
      </c>
      <c r="I26" s="1"/>
    </row>
    <row r="27" spans="1:21" x14ac:dyDescent="0.25">
      <c r="A27" s="6" t="s">
        <v>32</v>
      </c>
      <c r="B27" s="6"/>
      <c r="C27" s="6"/>
      <c r="D27" s="6"/>
      <c r="E27" s="6"/>
      <c r="F27" s="7">
        <f t="shared" si="0"/>
        <v>0</v>
      </c>
      <c r="G27" s="6">
        <v>20</v>
      </c>
      <c r="H27" s="8"/>
      <c r="I27" s="1"/>
    </row>
    <row r="28" spans="1:21" x14ac:dyDescent="0.25">
      <c r="A28" s="6" t="s">
        <v>23</v>
      </c>
      <c r="B28" s="6" t="s">
        <v>22</v>
      </c>
      <c r="C28" s="6"/>
      <c r="D28" s="6">
        <v>200</v>
      </c>
      <c r="E28" s="6">
        <v>1</v>
      </c>
      <c r="F28" s="7">
        <f t="shared" si="0"/>
        <v>200</v>
      </c>
      <c r="G28" s="6">
        <v>24</v>
      </c>
      <c r="H28" s="8"/>
      <c r="I28" s="1"/>
    </row>
    <row r="29" spans="1:21" x14ac:dyDescent="0.25">
      <c r="F29" s="5">
        <f>SUM(F9:F28)</f>
        <v>9058</v>
      </c>
      <c r="G29">
        <f>SUM(G9:G28)</f>
        <v>378</v>
      </c>
      <c r="H29">
        <f>SUM(H9:H28)</f>
        <v>68</v>
      </c>
    </row>
    <row r="35" spans="1:1" x14ac:dyDescent="0.25">
      <c r="A35" s="10" t="s">
        <v>35</v>
      </c>
    </row>
    <row r="36" spans="1:1" x14ac:dyDescent="0.25">
      <c r="A36" s="9" t="s">
        <v>36</v>
      </c>
    </row>
    <row r="37" spans="1:1" x14ac:dyDescent="0.25">
      <c r="A37" s="9" t="s">
        <v>37</v>
      </c>
    </row>
    <row r="38" spans="1:1" x14ac:dyDescent="0.25">
      <c r="A38" s="9" t="s">
        <v>38</v>
      </c>
    </row>
    <row r="39" spans="1:1" x14ac:dyDescent="0.25">
      <c r="A39" s="9"/>
    </row>
    <row r="40" spans="1:1" x14ac:dyDescent="0.25">
      <c r="A40" s="9" t="s">
        <v>39</v>
      </c>
    </row>
    <row r="41" spans="1:1" x14ac:dyDescent="0.25">
      <c r="A41" s="9" t="s">
        <v>40</v>
      </c>
    </row>
    <row r="42" spans="1:1" x14ac:dyDescent="0.25">
      <c r="A42" s="9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2022-06-21T20:37:03Z</dcterms:created>
  <dcterms:modified xsi:type="dcterms:W3CDTF">2022-06-24T22:14:28Z</dcterms:modified>
</cp:coreProperties>
</file>