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902401_GeoSense\Project.Instrument\FO Cable\"/>
    </mc:Choice>
  </mc:AlternateContent>
  <xr:revisionPtr revIDLastSave="0" documentId="13_ncr:1_{DA01A68E-C5B9-4CC0-A9C4-2807B2CA9CCD}" xr6:coauthVersionLast="47" xr6:coauthVersionMax="47" xr10:uidLastSave="{00000000-0000-0000-0000-000000000000}"/>
  <bookViews>
    <workbookView xWindow="5415" yWindow="1260" windowWidth="43500" windowHeight="153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1" l="1"/>
  <c r="K4" i="1" s="1"/>
  <c r="M5" i="1"/>
  <c r="K5" i="1" s="1"/>
  <c r="M6" i="1"/>
  <c r="K6" i="1" s="1"/>
  <c r="M7" i="1"/>
  <c r="K7" i="1" s="1"/>
  <c r="M8" i="1"/>
  <c r="K8" i="1" s="1"/>
  <c r="M3" i="1"/>
  <c r="K3" i="1" s="1"/>
</calcChain>
</file>

<file path=xl/sharedStrings.xml><?xml version="1.0" encoding="utf-8"?>
<sst xmlns="http://schemas.openxmlformats.org/spreadsheetml/2006/main" count="58" uniqueCount="55">
  <si>
    <t>Company Name</t>
  </si>
  <si>
    <t>Quote Received</t>
  </si>
  <si>
    <t>Birns</t>
  </si>
  <si>
    <t>Hydrogroup</t>
  </si>
  <si>
    <t>No- too expensive</t>
  </si>
  <si>
    <t>yes</t>
  </si>
  <si>
    <t>Cable Under consideration</t>
  </si>
  <si>
    <t>Contact</t>
  </si>
  <si>
    <t>Brock @ Ocean Innovations</t>
  </si>
  <si>
    <t>Aidan Kidd/Paul Weston</t>
  </si>
  <si>
    <t>Price per 1 km</t>
  </si>
  <si>
    <t>Lead time</t>
  </si>
  <si>
    <t>$100k</t>
  </si>
  <si>
    <t>14-15 weeks</t>
  </si>
  <si>
    <t>South Bay</t>
  </si>
  <si>
    <t>Hailey Wilson</t>
  </si>
  <si>
    <t>$30k</t>
  </si>
  <si>
    <t>30-34 weeks</t>
  </si>
  <si>
    <t>Winchester (formerly Falmat)</t>
  </si>
  <si>
    <t>Shawn Amirehsani</t>
  </si>
  <si>
    <t>Sherwin Nepomucena</t>
  </si>
  <si>
    <t>Seven Valleys</t>
  </si>
  <si>
    <t>Rochester</t>
  </si>
  <si>
    <t>Casey Kitt</t>
  </si>
  <si>
    <t>Yes</t>
  </si>
  <si>
    <t>Cable Characteristics</t>
  </si>
  <si>
    <t>Weight/meter sea H2O</t>
  </si>
  <si>
    <t>Working Load (kN)</t>
  </si>
  <si>
    <t>Ultimate Breaking Strength (kN)</t>
  </si>
  <si>
    <t>0.67"</t>
  </si>
  <si>
    <t>Concept Cables</t>
  </si>
  <si>
    <t>0.57"</t>
  </si>
  <si>
    <t>0.377 kg/m</t>
  </si>
  <si>
    <t>0.370 kg/m</t>
  </si>
  <si>
    <t>0.270 kg/m</t>
  </si>
  <si>
    <t>ya</t>
  </si>
  <si>
    <t>0.59"</t>
  </si>
  <si>
    <t>Bend Radius (in) Dynamic</t>
  </si>
  <si>
    <t>0.254 kg/m</t>
  </si>
  <si>
    <t>16-18</t>
  </si>
  <si>
    <t>$55k (2000m)</t>
  </si>
  <si>
    <t>Simon</t>
  </si>
  <si>
    <t>Weight/Meter air Kg/m</t>
  </si>
  <si>
    <t>Density (g/cc)</t>
  </si>
  <si>
    <t>Radius (m)</t>
  </si>
  <si>
    <t>Volume/unit length</t>
  </si>
  <si>
    <t>Specific Gravity (Sea Water)</t>
  </si>
  <si>
    <t>.5"</t>
  </si>
  <si>
    <t>$44k</t>
  </si>
  <si>
    <t>5 weeks ARO plus Material procure…</t>
  </si>
  <si>
    <t>10 weeks…?</t>
  </si>
  <si>
    <t>$49K (2000m)</t>
  </si>
  <si>
    <t>.247 kg/m</t>
  </si>
  <si>
    <t>OD (in)</t>
  </si>
  <si>
    <t>8?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</si>
</sst>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0.000000"/>
    <numFmt numFmtId="165" formatCode="0.000E+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" fontId="0" fillId="0" borderId="0" xfId="0" applyNumberFormat="1" applyAlignment="1">
      <alignment horizontal="left"/>
    </xf>
    <xf numFmtId="6" fontId="0" fillId="0" borderId="0" xfId="0" applyNumberFormat="1"/>
    <xf numFmtId="14" fontId="0" fillId="0" borderId="0" xfId="0" applyNumberFormat="1" applyAlignment="1">
      <alignment horizontal="left"/>
    </xf>
    <xf numFmtId="17" fontId="0" fillId="0" borderId="0" xfId="0" applyNumberFormat="1" applyAlignment="1">
      <alignment horizontal="left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workbookViewId="0">
      <selection activeCell="P8" sqref="P8"/>
    </sheetView>
  </sheetViews>
  <sheetFormatPr defaultRowHeight="15" x14ac:dyDescent="0.25"/>
  <cols>
    <col min="1" max="2" width="39" style="3" customWidth="1"/>
    <col min="3" max="3" width="27" style="3" customWidth="1"/>
    <col min="4" max="4" width="30.42578125" style="3" customWidth="1"/>
    <col min="5" max="5" width="27.140625" customWidth="1"/>
    <col min="6" max="6" width="33.28515625" customWidth="1"/>
    <col min="7" max="7" width="35.42578125" customWidth="1"/>
    <col min="9" max="9" width="11.7109375" customWidth="1"/>
    <col min="10" max="12" width="16.140625" customWidth="1"/>
    <col min="13" max="13" width="13.5703125" customWidth="1"/>
    <col min="14" max="14" width="15.7109375" customWidth="1"/>
    <col min="15" max="15" width="14" customWidth="1"/>
    <col min="16" max="16" width="21.42578125" customWidth="1"/>
    <col min="17" max="17" width="28.5703125" customWidth="1"/>
  </cols>
  <sheetData>
    <row r="1" spans="1:17" s="1" customFormat="1" ht="40.5" customHeight="1" x14ac:dyDescent="0.25">
      <c r="A1" s="2" t="s">
        <v>0</v>
      </c>
      <c r="B1" s="2" t="s">
        <v>7</v>
      </c>
      <c r="C1" s="2" t="s">
        <v>1</v>
      </c>
      <c r="D1" s="2" t="s">
        <v>6</v>
      </c>
      <c r="E1" s="1" t="s">
        <v>10</v>
      </c>
      <c r="F1" s="1" t="s">
        <v>11</v>
      </c>
      <c r="G1" s="1" t="s">
        <v>25</v>
      </c>
      <c r="H1" s="1" t="s">
        <v>53</v>
      </c>
      <c r="I1" s="1" t="s">
        <v>44</v>
      </c>
      <c r="J1" s="8" t="s">
        <v>37</v>
      </c>
      <c r="K1" s="8" t="s">
        <v>46</v>
      </c>
      <c r="L1" s="8" t="s">
        <v>43</v>
      </c>
      <c r="M1" s="9" t="s">
        <v>45</v>
      </c>
      <c r="N1" s="9" t="s">
        <v>42</v>
      </c>
      <c r="O1" s="9" t="s">
        <v>26</v>
      </c>
      <c r="P1" s="1" t="s">
        <v>27</v>
      </c>
      <c r="Q1" s="1" t="s">
        <v>28</v>
      </c>
    </row>
    <row r="2" spans="1:17" x14ac:dyDescent="0.25">
      <c r="A2" s="3" t="s">
        <v>2</v>
      </c>
      <c r="B2" s="3" t="s">
        <v>8</v>
      </c>
      <c r="C2" s="7">
        <v>45352</v>
      </c>
      <c r="D2" s="3" t="s">
        <v>4</v>
      </c>
      <c r="E2" s="3" t="s">
        <v>12</v>
      </c>
    </row>
    <row r="3" spans="1:17" x14ac:dyDescent="0.25">
      <c r="A3" s="3" t="s">
        <v>3</v>
      </c>
      <c r="B3" s="3" t="s">
        <v>9</v>
      </c>
      <c r="C3" s="4">
        <v>45386</v>
      </c>
      <c r="D3" s="3" t="s">
        <v>5</v>
      </c>
      <c r="E3" s="5">
        <v>26550</v>
      </c>
      <c r="F3" s="3" t="s">
        <v>13</v>
      </c>
      <c r="H3">
        <v>0.59</v>
      </c>
      <c r="I3">
        <v>7.4999999999999997E-3</v>
      </c>
      <c r="J3">
        <v>12</v>
      </c>
      <c r="K3" s="11">
        <f>(N3/M3)/1028</f>
        <v>2.3670255263126676</v>
      </c>
      <c r="L3">
        <v>2.4300000000000002</v>
      </c>
      <c r="M3" s="10">
        <f>(POWER(I3,2))*PI()</f>
        <v>1.7671458676442585E-4</v>
      </c>
      <c r="N3">
        <v>0.43</v>
      </c>
      <c r="O3" t="s">
        <v>38</v>
      </c>
      <c r="Q3">
        <v>50</v>
      </c>
    </row>
    <row r="4" spans="1:17" x14ac:dyDescent="0.25">
      <c r="A4" s="3" t="s">
        <v>14</v>
      </c>
      <c r="B4" s="3" t="s">
        <v>15</v>
      </c>
      <c r="C4" s="6">
        <v>45380</v>
      </c>
      <c r="D4" s="3" t="s">
        <v>5</v>
      </c>
      <c r="E4" s="3" t="s">
        <v>16</v>
      </c>
      <c r="F4" s="3" t="s">
        <v>17</v>
      </c>
      <c r="H4" s="3" t="s">
        <v>29</v>
      </c>
      <c r="I4" s="13">
        <v>8.5000000000000006E-3</v>
      </c>
      <c r="J4">
        <v>10</v>
      </c>
      <c r="K4" s="11">
        <f t="shared" ref="K4:K8" si="0">(N4/M4)/1028</f>
        <v>2.065695005460761</v>
      </c>
      <c r="L4">
        <v>2.13</v>
      </c>
      <c r="M4" s="10">
        <f t="shared" ref="M4:M8" si="1">(POWER(I4,2))*PI()</f>
        <v>2.2698006922186259E-4</v>
      </c>
      <c r="N4">
        <v>0.48199999999999998</v>
      </c>
      <c r="P4">
        <v>12.46</v>
      </c>
      <c r="Q4">
        <v>50</v>
      </c>
    </row>
    <row r="5" spans="1:17" x14ac:dyDescent="0.25">
      <c r="A5" s="3" t="s">
        <v>18</v>
      </c>
      <c r="B5" t="s">
        <v>19</v>
      </c>
      <c r="C5" s="6">
        <v>45394</v>
      </c>
      <c r="D5" s="3" t="s">
        <v>5</v>
      </c>
      <c r="E5" t="s">
        <v>40</v>
      </c>
      <c r="F5" s="3" t="s">
        <v>39</v>
      </c>
      <c r="H5" t="s">
        <v>47</v>
      </c>
      <c r="I5">
        <v>6.3499999999999997E-3</v>
      </c>
      <c r="J5" t="s">
        <v>54</v>
      </c>
      <c r="K5" s="11">
        <f>(N5/M5)/1028</f>
        <v>2.8911760832036166</v>
      </c>
      <c r="L5">
        <v>2.96</v>
      </c>
      <c r="M5" s="10">
        <f t="shared" si="1"/>
        <v>1.2667686977437442E-4</v>
      </c>
      <c r="N5">
        <v>0.3765</v>
      </c>
      <c r="O5" t="s">
        <v>52</v>
      </c>
      <c r="P5">
        <v>12.46</v>
      </c>
      <c r="Q5">
        <v>50</v>
      </c>
    </row>
    <row r="6" spans="1:17" x14ac:dyDescent="0.25">
      <c r="A6" s="3" t="s">
        <v>21</v>
      </c>
      <c r="B6" s="3" t="s">
        <v>20</v>
      </c>
      <c r="C6" s="6">
        <v>45396</v>
      </c>
      <c r="D6" s="3" t="s">
        <v>24</v>
      </c>
      <c r="E6" t="s">
        <v>48</v>
      </c>
      <c r="F6" s="3" t="s">
        <v>49</v>
      </c>
      <c r="H6">
        <v>0.33200000000000002</v>
      </c>
      <c r="I6">
        <v>4.2199999999999998E-3</v>
      </c>
      <c r="J6">
        <v>10</v>
      </c>
      <c r="K6" s="11">
        <f t="shared" si="0"/>
        <v>4.6076341099024356</v>
      </c>
      <c r="L6">
        <v>4.49</v>
      </c>
      <c r="M6" s="12">
        <f t="shared" si="1"/>
        <v>5.5946738612188463E-5</v>
      </c>
      <c r="N6">
        <v>0.26500000000000001</v>
      </c>
      <c r="O6" t="s">
        <v>34</v>
      </c>
      <c r="P6">
        <v>20</v>
      </c>
      <c r="Q6">
        <v>60</v>
      </c>
    </row>
    <row r="7" spans="1:17" x14ac:dyDescent="0.25">
      <c r="A7" s="3" t="s">
        <v>22</v>
      </c>
      <c r="B7" s="3" t="s">
        <v>23</v>
      </c>
      <c r="D7" s="3" t="s">
        <v>24</v>
      </c>
      <c r="H7" t="s">
        <v>36</v>
      </c>
      <c r="I7">
        <v>7.4999999999999997E-3</v>
      </c>
      <c r="J7">
        <v>12</v>
      </c>
      <c r="K7" s="11">
        <f t="shared" si="0"/>
        <v>3.033095499996</v>
      </c>
      <c r="L7">
        <v>2.09</v>
      </c>
      <c r="M7" s="10">
        <f t="shared" si="1"/>
        <v>1.7671458676442585E-4</v>
      </c>
      <c r="N7">
        <v>0.55100000000000005</v>
      </c>
      <c r="O7" t="s">
        <v>33</v>
      </c>
      <c r="P7">
        <v>21.1</v>
      </c>
      <c r="Q7">
        <v>67</v>
      </c>
    </row>
    <row r="8" spans="1:17" x14ac:dyDescent="0.25">
      <c r="A8" s="3" t="s">
        <v>30</v>
      </c>
      <c r="B8" s="3" t="s">
        <v>41</v>
      </c>
      <c r="C8" s="6">
        <v>45392</v>
      </c>
      <c r="D8" s="3" t="s">
        <v>35</v>
      </c>
      <c r="E8" s="3" t="s">
        <v>51</v>
      </c>
      <c r="F8" s="3" t="s">
        <v>50</v>
      </c>
      <c r="H8" t="s">
        <v>31</v>
      </c>
      <c r="I8">
        <v>7.2500000000000004E-3</v>
      </c>
      <c r="J8">
        <v>10.199999999999999</v>
      </c>
      <c r="K8" s="11">
        <f t="shared" si="0"/>
        <v>2.9454455848262042</v>
      </c>
      <c r="L8">
        <v>3.03</v>
      </c>
      <c r="M8" s="10">
        <f t="shared" si="1"/>
        <v>1.6512996385431353E-4</v>
      </c>
      <c r="N8">
        <v>0.5</v>
      </c>
      <c r="O8" t="s">
        <v>32</v>
      </c>
      <c r="P8">
        <v>26.5</v>
      </c>
      <c r="Q8">
        <v>80.400000000000006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Aaron Schnittger</cp:lastModifiedBy>
  <dcterms:created xsi:type="dcterms:W3CDTF">2015-06-05T18:17:20Z</dcterms:created>
  <dcterms:modified xsi:type="dcterms:W3CDTF">2024-04-17T22:40:26Z</dcterms:modified>
</cp:coreProperties>
</file>