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ject.Proposals\2025\"/>
    </mc:Choice>
  </mc:AlternateContent>
  <xr:revisionPtr revIDLastSave="0" documentId="13_ncr:1_{073B9A75-CF0C-403B-88BF-B4BD0E419417}" xr6:coauthVersionLast="36" xr6:coauthVersionMax="36" xr10:uidLastSave="{00000000-0000-0000-0000-000000000000}"/>
  <bookViews>
    <workbookView xWindow="0" yWindow="0" windowWidth="19200" windowHeight="7335" activeTab="1" xr2:uid="{3833480A-2CEF-4C7B-9122-D1037467E31C}"/>
  </bookViews>
  <sheets>
    <sheet name="902312" sheetId="1" r:id="rId1"/>
    <sheet name="902401" sheetId="2" r:id="rId2"/>
    <sheet name="90240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3" l="1"/>
  <c r="I23" i="1" l="1"/>
  <c r="I18" i="2" l="1"/>
  <c r="I31" i="1"/>
</calcChain>
</file>

<file path=xl/sharedStrings.xml><?xml version="1.0" encoding="utf-8"?>
<sst xmlns="http://schemas.openxmlformats.org/spreadsheetml/2006/main" count="149" uniqueCount="108">
  <si>
    <t>Activity</t>
  </si>
  <si>
    <t>Seismosand</t>
  </si>
  <si>
    <t>Equipment</t>
  </si>
  <si>
    <t>Mapping AUV</t>
  </si>
  <si>
    <t>Timing</t>
  </si>
  <si>
    <t>February 2025</t>
  </si>
  <si>
    <t>Pole-mounted MBES</t>
  </si>
  <si>
    <t>Outreach</t>
  </si>
  <si>
    <t>Description</t>
  </si>
  <si>
    <t>Repeat mapping of canyon head</t>
  </si>
  <si>
    <t>MBARI postdoc</t>
  </si>
  <si>
    <t>Expenses ($)</t>
  </si>
  <si>
    <t>Antarctica</t>
  </si>
  <si>
    <t>Travel, dissemination, consumables</t>
  </si>
  <si>
    <t>LRAUV project</t>
  </si>
  <si>
    <t>902312 (Seafloor processes)</t>
  </si>
  <si>
    <t>TOTAL</t>
  </si>
  <si>
    <t>RV Packard (days)</t>
  </si>
  <si>
    <t>RV Carson (days)</t>
  </si>
  <si>
    <t>Paragon (days)</t>
  </si>
  <si>
    <t>6 (24 hr)</t>
  </si>
  <si>
    <t xml:space="preserve">2 (10 hr) </t>
  </si>
  <si>
    <t xml:space="preserve">2 (8 hr) </t>
  </si>
  <si>
    <t>Note</t>
  </si>
  <si>
    <t>Requested by Caress in 901101</t>
  </si>
  <si>
    <t>LASS survey (Tubeworm Slump)</t>
  </si>
  <si>
    <t>LASS survey (Santa Monica Mound)</t>
  </si>
  <si>
    <t>Postponed from 2024?</t>
  </si>
  <si>
    <t>Staff (hrs)</t>
  </si>
  <si>
    <t>Figurski (16)</t>
  </si>
  <si>
    <t>Martin (144)</t>
  </si>
  <si>
    <t>Kecy (144)</t>
  </si>
  <si>
    <t>Risi (144)</t>
  </si>
  <si>
    <t>Kingdom annual license</t>
  </si>
  <si>
    <t>Publication costs</t>
  </si>
  <si>
    <t>Laboratory and office consumables</t>
  </si>
  <si>
    <t>General</t>
  </si>
  <si>
    <t>902401 (Geo-Sense)</t>
  </si>
  <si>
    <t>Survey</t>
  </si>
  <si>
    <t>Deployment, assessment, recovery</t>
  </si>
  <si>
    <t>15th January - 12th February</t>
  </si>
  <si>
    <t>Ventana (1 day)</t>
  </si>
  <si>
    <t>902402 (CSEM)</t>
  </si>
  <si>
    <t xml:space="preserve">Travel </t>
  </si>
  <si>
    <t>Freight</t>
  </si>
  <si>
    <t>CSEM development</t>
  </si>
  <si>
    <t>SOI cruise (if funded)</t>
  </si>
  <si>
    <t>Animations and illustrations</t>
  </si>
  <si>
    <t>Rental of generator</t>
  </si>
  <si>
    <t>Consumables</t>
  </si>
  <si>
    <t>Shipping of MBARI sensors</t>
  </si>
  <si>
    <t>Shipping of samples</t>
  </si>
  <si>
    <t>Insurance participants</t>
  </si>
  <si>
    <t>5 people</t>
  </si>
  <si>
    <t>Travel costs (MBARI personnel)</t>
  </si>
  <si>
    <t>Analyses</t>
  </si>
  <si>
    <t>Ion chromatography</t>
  </si>
  <si>
    <t>Gas chromatography</t>
  </si>
  <si>
    <t>XRF</t>
  </si>
  <si>
    <t>Isotopes</t>
  </si>
  <si>
    <t>Feasibility study</t>
  </si>
  <si>
    <t>McGill (80)</t>
  </si>
  <si>
    <t>Brekke (80)</t>
  </si>
  <si>
    <t>Flights (1000), hotel (500), subsistence (500), taxi (300)</t>
  </si>
  <si>
    <t>Testing and training of DORISS</t>
  </si>
  <si>
    <t>Kirkwood (x)</t>
  </si>
  <si>
    <t>Walz (x)</t>
  </si>
  <si>
    <t>Polar suit</t>
  </si>
  <si>
    <t>https://www.landfallnavigation.com/catalog/product/view/id/5952.html?gad_source=1&amp;gclid=Cj0KCQjw_-GxBhC1ARIsADGgDjtlBpRR37OKZhw9J5YqsO2MbDNaN6MOFVMgLAgg_xV6g6e8MlL_bZ8aAqZoEALw_wcB#132=1301</t>
  </si>
  <si>
    <t>?</t>
  </si>
  <si>
    <t>CSEM + winch</t>
  </si>
  <si>
    <t>Voigtlander (150)</t>
  </si>
  <si>
    <t>Sherman (100)</t>
  </si>
  <si>
    <t>(might be covered by Charlie)</t>
  </si>
  <si>
    <t>Arctic expedition</t>
  </si>
  <si>
    <t>2 (24 hr)</t>
  </si>
  <si>
    <t>1 (10 hr)</t>
  </si>
  <si>
    <t>Santa Barbara seeps</t>
  </si>
  <si>
    <t>Deployment, recovery</t>
  </si>
  <si>
    <t>December</t>
  </si>
  <si>
    <t>Future surveys</t>
  </si>
  <si>
    <t>Axial seamount</t>
  </si>
  <si>
    <t>January-June</t>
  </si>
  <si>
    <t>Feasibility study (OOI)</t>
  </si>
  <si>
    <t>Link with wave energy</t>
  </si>
  <si>
    <t>Spare cable</t>
  </si>
  <si>
    <t>with enhanced backscatter</t>
  </si>
  <si>
    <t>awaiting quote</t>
  </si>
  <si>
    <t>FO connectors</t>
  </si>
  <si>
    <t>Cable/rubber molded connectors</t>
  </si>
  <si>
    <t>Batteries</t>
  </si>
  <si>
    <t>NRE</t>
  </si>
  <si>
    <t>request quote (Sintela)</t>
  </si>
  <si>
    <t>Deployment in boreholes</t>
  </si>
  <si>
    <t>IODP 406 (New England)</t>
  </si>
  <si>
    <t>(excluding transit)</t>
  </si>
  <si>
    <t>we might need to choose one</t>
  </si>
  <si>
    <t>May 2025</t>
  </si>
  <si>
    <t>GEOHAB conference</t>
  </si>
  <si>
    <t>Key West</t>
  </si>
  <si>
    <t>Geochronological analyses</t>
  </si>
  <si>
    <t>could be replaced with days on Packard</t>
  </si>
  <si>
    <t>Rental of boat in Santa Barbara</t>
  </si>
  <si>
    <t>1 (mob), 1 survey</t>
  </si>
  <si>
    <t>2 days (Ricketts), 2 days (Ventana)</t>
  </si>
  <si>
    <t>Software ?</t>
  </si>
  <si>
    <t>3 (24 hr)</t>
  </si>
  <si>
    <t>Trauschke (160)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</si>
</sst>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7F1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49" fontId="2" fillId="0" borderId="1" xfId="0" applyNumberFormat="1" applyFont="1" applyBorder="1"/>
    <xf numFmtId="49" fontId="1" fillId="0" borderId="1" xfId="0" applyNumberFormat="1" applyFont="1" applyBorder="1"/>
    <xf numFmtId="49" fontId="1" fillId="0" borderId="0" xfId="0" applyNumberFormat="1" applyFont="1"/>
    <xf numFmtId="0" fontId="2" fillId="5" borderId="1" xfId="0" applyFont="1" applyFill="1" applyBorder="1"/>
    <xf numFmtId="49" fontId="2" fillId="6" borderId="1" xfId="0" applyNumberFormat="1" applyFont="1" applyFill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49" fontId="2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49" fontId="1" fillId="0" borderId="1" xfId="0" applyNumberFormat="1" applyFont="1" applyFill="1" applyBorder="1"/>
    <xf numFmtId="0" fontId="5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6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49" fontId="4" fillId="0" borderId="1" xfId="0" applyNumberFormat="1" applyFont="1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/>
    </xf>
    <xf numFmtId="3" fontId="1" fillId="9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49" fontId="7" fillId="0" borderId="1" xfId="0" applyNumberFormat="1" applyFont="1" applyBorder="1"/>
    <xf numFmtId="0" fontId="7" fillId="0" borderId="1" xfId="0" applyFont="1" applyBorder="1" applyAlignment="1">
      <alignment vertical="center"/>
    </xf>
    <xf numFmtId="0" fontId="7" fillId="0" borderId="0" xfId="0" applyFont="1"/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49" fontId="6" fillId="0" borderId="1" xfId="0" applyNumberFormat="1" applyFont="1" applyBorder="1"/>
    <xf numFmtId="0" fontId="6" fillId="0" borderId="0" xfId="0" applyFont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7F1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F26D-1434-4113-8AE4-281C145DE3B7}">
  <dimension ref="A1:O31"/>
  <sheetViews>
    <sheetView zoomScale="75" zoomScaleNormal="110" workbookViewId="0">
      <selection activeCell="I30" sqref="I30"/>
    </sheetView>
  </sheetViews>
  <sheetFormatPr defaultColWidth="9" defaultRowHeight="14.25" x14ac:dyDescent="0.2"/>
  <cols>
    <col min="1" max="1" width="24.7109375" style="12" bestFit="1" customWidth="1"/>
    <col min="2" max="2" width="26.85546875" style="12" bestFit="1" customWidth="1"/>
    <col min="3" max="3" width="28" style="12" bestFit="1" customWidth="1"/>
    <col min="4" max="4" width="20.5703125" style="48" bestFit="1" customWidth="1"/>
    <col min="5" max="5" width="19.5703125" style="20" bestFit="1" customWidth="1"/>
    <col min="6" max="6" width="17.140625" style="20" bestFit="1" customWidth="1"/>
    <col min="7" max="7" width="20.7109375" style="1" bestFit="1" customWidth="1"/>
    <col min="8" max="8" width="14.85546875" style="7" bestFit="1" customWidth="1"/>
    <col min="9" max="9" width="14.85546875" style="20" bestFit="1" customWidth="1"/>
    <col min="10" max="10" width="13.28515625" style="15" bestFit="1" customWidth="1"/>
    <col min="11" max="11" width="11.5703125" style="15" bestFit="1" customWidth="1"/>
    <col min="12" max="12" width="10" style="15" bestFit="1" customWidth="1"/>
    <col min="13" max="14" width="9" style="15"/>
    <col min="15" max="16384" width="9" style="1"/>
  </cols>
  <sheetData>
    <row r="1" spans="1:15" ht="15" x14ac:dyDescent="0.25">
      <c r="A1" s="76" t="s">
        <v>15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  <c r="O1" s="2"/>
    </row>
    <row r="2" spans="1:15" ht="15" x14ac:dyDescent="0.25">
      <c r="A2" s="10"/>
      <c r="B2" s="10"/>
      <c r="C2" s="10"/>
      <c r="D2" s="43"/>
      <c r="E2" s="17"/>
      <c r="F2" s="17"/>
      <c r="G2" s="3"/>
      <c r="H2" s="5"/>
      <c r="I2" s="16" t="s">
        <v>11</v>
      </c>
      <c r="J2" s="75" t="s">
        <v>28</v>
      </c>
      <c r="K2" s="75"/>
      <c r="L2" s="75"/>
      <c r="M2" s="75"/>
      <c r="N2" s="75"/>
      <c r="O2" s="2"/>
    </row>
    <row r="3" spans="1:15" ht="15" x14ac:dyDescent="0.25">
      <c r="A3" s="22" t="s">
        <v>0</v>
      </c>
      <c r="B3" s="22" t="s">
        <v>8</v>
      </c>
      <c r="C3" s="21" t="s">
        <v>23</v>
      </c>
      <c r="D3" s="44" t="s">
        <v>17</v>
      </c>
      <c r="E3" s="18" t="s">
        <v>18</v>
      </c>
      <c r="F3" s="18" t="s">
        <v>19</v>
      </c>
      <c r="G3" s="8" t="s">
        <v>2</v>
      </c>
      <c r="H3" s="9" t="s">
        <v>4</v>
      </c>
      <c r="I3" s="17"/>
      <c r="J3" s="13"/>
      <c r="K3" s="13"/>
      <c r="L3" s="13"/>
      <c r="M3" s="13"/>
      <c r="N3" s="13"/>
      <c r="O3" s="2"/>
    </row>
    <row r="4" spans="1:15" ht="15" x14ac:dyDescent="0.25">
      <c r="A4" s="30" t="s">
        <v>1</v>
      </c>
      <c r="B4" s="10"/>
      <c r="C4" s="10"/>
      <c r="D4" s="45"/>
      <c r="E4" s="24"/>
      <c r="F4" s="24"/>
      <c r="G4" s="25"/>
      <c r="H4" s="26"/>
      <c r="I4" s="17"/>
      <c r="J4" s="13"/>
      <c r="K4" s="13"/>
      <c r="L4" s="13"/>
      <c r="M4" s="13"/>
      <c r="N4" s="13"/>
      <c r="O4" s="2"/>
    </row>
    <row r="5" spans="1:15" ht="28.5" x14ac:dyDescent="0.2">
      <c r="A5" s="11" t="s">
        <v>1</v>
      </c>
      <c r="B5" s="11" t="s">
        <v>9</v>
      </c>
      <c r="C5" s="11"/>
      <c r="D5" s="46"/>
      <c r="E5" s="27" t="s">
        <v>21</v>
      </c>
      <c r="F5" s="27"/>
      <c r="G5" s="28" t="s">
        <v>3</v>
      </c>
      <c r="H5" s="29" t="s">
        <v>5</v>
      </c>
      <c r="I5" s="19"/>
      <c r="J5" s="14" t="s">
        <v>69</v>
      </c>
      <c r="K5" s="14"/>
      <c r="L5" s="14"/>
      <c r="M5" s="14"/>
      <c r="N5" s="14"/>
    </row>
    <row r="6" spans="1:15" ht="28.5" x14ac:dyDescent="0.2">
      <c r="A6" s="11" t="s">
        <v>1</v>
      </c>
      <c r="B6" s="11" t="s">
        <v>9</v>
      </c>
      <c r="C6" s="11"/>
      <c r="D6" s="47"/>
      <c r="E6" s="19"/>
      <c r="F6" s="19" t="s">
        <v>22</v>
      </c>
      <c r="G6" s="4" t="s">
        <v>6</v>
      </c>
      <c r="H6" s="6" t="s">
        <v>5</v>
      </c>
      <c r="I6" s="19"/>
      <c r="J6" s="14" t="s">
        <v>29</v>
      </c>
      <c r="K6" s="14"/>
      <c r="L6" s="14"/>
      <c r="M6" s="14"/>
      <c r="N6" s="14"/>
    </row>
    <row r="7" spans="1:15" x14ac:dyDescent="0.2">
      <c r="A7" s="30" t="s">
        <v>36</v>
      </c>
      <c r="B7" s="11"/>
      <c r="C7" s="11"/>
      <c r="D7" s="47"/>
      <c r="E7" s="19"/>
      <c r="F7" s="19"/>
      <c r="G7" s="4"/>
      <c r="H7" s="6"/>
      <c r="I7" s="19"/>
      <c r="J7" s="14"/>
      <c r="K7" s="14"/>
      <c r="L7" s="14"/>
      <c r="M7" s="14"/>
      <c r="N7" s="14"/>
    </row>
    <row r="8" spans="1:15" s="65" customFormat="1" ht="28.5" x14ac:dyDescent="0.2">
      <c r="A8" s="59" t="s">
        <v>25</v>
      </c>
      <c r="B8" s="59" t="s">
        <v>27</v>
      </c>
      <c r="C8" s="59"/>
      <c r="D8" s="60" t="s">
        <v>20</v>
      </c>
      <c r="E8" s="61"/>
      <c r="F8" s="61"/>
      <c r="G8" s="62"/>
      <c r="H8" s="63" t="s">
        <v>97</v>
      </c>
      <c r="I8" s="61"/>
      <c r="J8" s="64" t="s">
        <v>30</v>
      </c>
      <c r="K8" s="64" t="s">
        <v>31</v>
      </c>
      <c r="L8" s="64" t="s">
        <v>32</v>
      </c>
      <c r="M8" s="64"/>
      <c r="N8" s="64"/>
    </row>
    <row r="9" spans="1:15" s="65" customFormat="1" ht="28.5" x14ac:dyDescent="0.2">
      <c r="A9" s="59" t="s">
        <v>26</v>
      </c>
      <c r="B9" s="59" t="s">
        <v>27</v>
      </c>
      <c r="C9" s="59" t="s">
        <v>24</v>
      </c>
      <c r="D9" s="60"/>
      <c r="E9" s="61"/>
      <c r="F9" s="61"/>
      <c r="G9" s="62"/>
      <c r="H9" s="63" t="s">
        <v>97</v>
      </c>
      <c r="I9" s="61"/>
      <c r="J9" s="64"/>
      <c r="K9" s="64"/>
      <c r="L9" s="64"/>
      <c r="M9" s="64"/>
      <c r="N9" s="64"/>
    </row>
    <row r="10" spans="1:15" s="71" customFormat="1" x14ac:dyDescent="0.2">
      <c r="A10" s="66" t="s">
        <v>7</v>
      </c>
      <c r="B10" s="66" t="s">
        <v>98</v>
      </c>
      <c r="C10" s="66" t="s">
        <v>99</v>
      </c>
      <c r="D10" s="67"/>
      <c r="E10" s="68"/>
      <c r="F10" s="68"/>
      <c r="G10" s="69"/>
      <c r="H10" s="70"/>
      <c r="I10" s="68">
        <v>3000</v>
      </c>
      <c r="J10" s="55"/>
      <c r="K10" s="55"/>
      <c r="L10" s="55"/>
      <c r="M10" s="55"/>
      <c r="N10" s="55"/>
    </row>
    <row r="11" spans="1:15" s="71" customFormat="1" x14ac:dyDescent="0.2">
      <c r="A11" s="66" t="s">
        <v>7</v>
      </c>
      <c r="B11" s="66" t="s">
        <v>47</v>
      </c>
      <c r="C11" s="66"/>
      <c r="D11" s="67"/>
      <c r="E11" s="68"/>
      <c r="F11" s="68"/>
      <c r="G11" s="69"/>
      <c r="H11" s="70"/>
      <c r="I11" s="68">
        <v>10000</v>
      </c>
      <c r="J11" s="55"/>
      <c r="K11" s="55"/>
      <c r="L11" s="55"/>
      <c r="M11" s="55"/>
      <c r="N11" s="55"/>
    </row>
    <row r="12" spans="1:15" ht="28.5" x14ac:dyDescent="0.2">
      <c r="A12" s="11" t="s">
        <v>10</v>
      </c>
      <c r="B12" s="11" t="s">
        <v>13</v>
      </c>
      <c r="C12" s="11"/>
      <c r="D12" s="47"/>
      <c r="E12" s="19"/>
      <c r="F12" s="19"/>
      <c r="G12" s="4"/>
      <c r="H12" s="6"/>
      <c r="I12" s="19">
        <v>10000</v>
      </c>
      <c r="J12" s="14"/>
      <c r="K12" s="14"/>
      <c r="L12" s="14"/>
      <c r="M12" s="14"/>
      <c r="N12" s="14"/>
    </row>
    <row r="13" spans="1:15" s="53" customFormat="1" x14ac:dyDescent="0.2">
      <c r="A13" s="49" t="s">
        <v>105</v>
      </c>
      <c r="B13" s="49" t="s">
        <v>33</v>
      </c>
      <c r="C13" s="49"/>
      <c r="D13" s="50"/>
      <c r="E13" s="23"/>
      <c r="F13" s="23"/>
      <c r="G13" s="51"/>
      <c r="H13" s="52"/>
      <c r="I13" s="23">
        <v>12000</v>
      </c>
      <c r="J13" s="42"/>
      <c r="K13" s="42"/>
      <c r="L13" s="42"/>
      <c r="M13" s="42"/>
      <c r="N13" s="42"/>
    </row>
    <row r="14" spans="1:15" x14ac:dyDescent="0.2">
      <c r="A14" s="11" t="s">
        <v>34</v>
      </c>
      <c r="B14" s="11"/>
      <c r="C14" s="11"/>
      <c r="D14" s="47"/>
      <c r="E14" s="19"/>
      <c r="F14" s="19"/>
      <c r="G14" s="4"/>
      <c r="H14" s="6"/>
      <c r="I14" s="19">
        <v>5000</v>
      </c>
      <c r="J14" s="14"/>
      <c r="K14" s="14"/>
      <c r="L14" s="14"/>
      <c r="M14" s="14"/>
      <c r="N14" s="14"/>
    </row>
    <row r="15" spans="1:15" ht="28.5" x14ac:dyDescent="0.2">
      <c r="A15" s="11" t="s">
        <v>35</v>
      </c>
      <c r="B15" s="11"/>
      <c r="C15" s="11"/>
      <c r="D15" s="47"/>
      <c r="E15" s="19"/>
      <c r="F15" s="19"/>
      <c r="G15" s="4"/>
      <c r="H15" s="6"/>
      <c r="I15" s="19">
        <v>7500</v>
      </c>
      <c r="J15" s="14"/>
      <c r="K15" s="14"/>
      <c r="L15" s="14"/>
      <c r="M15" s="14"/>
      <c r="N15" s="14"/>
    </row>
    <row r="16" spans="1:15" s="74" customFormat="1" ht="28.5" x14ac:dyDescent="0.2">
      <c r="A16" s="72" t="s">
        <v>64</v>
      </c>
      <c r="B16" s="72"/>
      <c r="C16" s="72"/>
      <c r="D16" s="46" t="s">
        <v>103</v>
      </c>
      <c r="E16" s="46" t="s">
        <v>103</v>
      </c>
      <c r="F16" s="27"/>
      <c r="G16" s="72" t="s">
        <v>104</v>
      </c>
      <c r="H16" s="29"/>
      <c r="I16" s="27">
        <v>0</v>
      </c>
      <c r="J16" s="56" t="s">
        <v>65</v>
      </c>
      <c r="K16" s="56" t="s">
        <v>66</v>
      </c>
      <c r="L16" s="73"/>
      <c r="M16" s="73"/>
      <c r="N16" s="73"/>
    </row>
    <row r="17" spans="1:14" x14ac:dyDescent="0.2">
      <c r="A17" s="30" t="s">
        <v>12</v>
      </c>
      <c r="B17" s="11" t="s">
        <v>46</v>
      </c>
      <c r="C17" s="11"/>
      <c r="D17" s="47"/>
      <c r="E17" s="19"/>
      <c r="F17" s="19"/>
      <c r="G17" s="4"/>
      <c r="H17" s="6"/>
      <c r="I17" s="19"/>
      <c r="J17" s="14"/>
      <c r="K17" s="14"/>
      <c r="L17" s="14"/>
      <c r="M17" s="14"/>
      <c r="N17" s="14"/>
    </row>
    <row r="18" spans="1:14" x14ac:dyDescent="0.2">
      <c r="A18" s="11" t="s">
        <v>48</v>
      </c>
      <c r="B18" s="11"/>
      <c r="C18" s="11"/>
      <c r="D18" s="47"/>
      <c r="E18" s="19"/>
      <c r="F18" s="19"/>
      <c r="G18" s="4"/>
      <c r="H18" s="6"/>
      <c r="I18" s="19">
        <v>2000</v>
      </c>
      <c r="J18" s="14"/>
      <c r="K18" s="14"/>
      <c r="L18" s="14"/>
      <c r="M18" s="14"/>
      <c r="N18" s="14"/>
    </row>
    <row r="19" spans="1:14" x14ac:dyDescent="0.2">
      <c r="A19" s="11" t="s">
        <v>49</v>
      </c>
      <c r="B19" s="11"/>
      <c r="C19" s="11"/>
      <c r="D19" s="47"/>
      <c r="E19" s="19"/>
      <c r="F19" s="19"/>
      <c r="G19" s="4"/>
      <c r="H19" s="6"/>
      <c r="I19" s="68">
        <v>5000</v>
      </c>
      <c r="J19" s="14"/>
      <c r="K19" s="14"/>
      <c r="L19" s="14"/>
      <c r="M19" s="14"/>
      <c r="N19" s="14"/>
    </row>
    <row r="20" spans="1:14" ht="28.5" x14ac:dyDescent="0.2">
      <c r="A20" s="11" t="s">
        <v>50</v>
      </c>
      <c r="B20" s="11"/>
      <c r="C20" s="11"/>
      <c r="D20" s="47"/>
      <c r="E20" s="19"/>
      <c r="F20" s="19"/>
      <c r="G20" s="4"/>
      <c r="H20" s="6"/>
      <c r="I20" s="68">
        <v>30000</v>
      </c>
      <c r="J20" s="14"/>
      <c r="K20" s="14"/>
      <c r="L20" s="14"/>
      <c r="M20" s="14"/>
      <c r="N20" s="14"/>
    </row>
    <row r="21" spans="1:14" x14ac:dyDescent="0.2">
      <c r="A21" s="11" t="s">
        <v>51</v>
      </c>
      <c r="B21" s="11"/>
      <c r="C21" s="11"/>
      <c r="D21" s="47"/>
      <c r="E21" s="19"/>
      <c r="F21" s="19"/>
      <c r="G21" s="4"/>
      <c r="H21" s="6"/>
      <c r="I21" s="68">
        <v>10000</v>
      </c>
      <c r="J21" s="14"/>
      <c r="K21" s="14"/>
      <c r="L21" s="14"/>
      <c r="M21" s="14"/>
      <c r="N21" s="14"/>
    </row>
    <row r="22" spans="1:14" x14ac:dyDescent="0.2">
      <c r="A22" s="11" t="s">
        <v>52</v>
      </c>
      <c r="B22" s="11"/>
      <c r="C22" s="11"/>
      <c r="D22" s="47"/>
      <c r="E22" s="19"/>
      <c r="F22" s="19"/>
      <c r="G22" s="4"/>
      <c r="H22" s="6"/>
      <c r="I22" s="68">
        <v>1500</v>
      </c>
      <c r="J22" s="14"/>
      <c r="K22" s="14"/>
      <c r="L22" s="14"/>
      <c r="M22" s="14"/>
      <c r="N22" s="14"/>
    </row>
    <row r="23" spans="1:14" ht="28.5" x14ac:dyDescent="0.2">
      <c r="A23" s="11" t="s">
        <v>54</v>
      </c>
      <c r="B23" s="11" t="s">
        <v>53</v>
      </c>
      <c r="C23" s="11"/>
      <c r="D23" s="47"/>
      <c r="E23" s="19"/>
      <c r="F23" s="19"/>
      <c r="G23" s="4"/>
      <c r="H23" s="6"/>
      <c r="I23" s="68">
        <f>2500*5</f>
        <v>12500</v>
      </c>
      <c r="J23" s="14"/>
      <c r="K23" s="14"/>
      <c r="L23" s="14"/>
      <c r="M23" s="14"/>
      <c r="N23" s="14"/>
    </row>
    <row r="24" spans="1:14" x14ac:dyDescent="0.2">
      <c r="A24" s="11" t="s">
        <v>55</v>
      </c>
      <c r="B24" s="11" t="s">
        <v>56</v>
      </c>
      <c r="C24" s="11"/>
      <c r="D24" s="47"/>
      <c r="E24" s="19"/>
      <c r="F24" s="19"/>
      <c r="G24" s="4"/>
      <c r="H24" s="6"/>
      <c r="I24" s="19">
        <v>4000</v>
      </c>
      <c r="J24" s="14"/>
      <c r="K24" s="14"/>
      <c r="L24" s="14"/>
      <c r="M24" s="14"/>
      <c r="N24" s="14"/>
    </row>
    <row r="25" spans="1:14" x14ac:dyDescent="0.2">
      <c r="A25" s="11" t="s">
        <v>55</v>
      </c>
      <c r="B25" s="11" t="s">
        <v>57</v>
      </c>
      <c r="C25" s="11"/>
      <c r="D25" s="47"/>
      <c r="E25" s="19"/>
      <c r="F25" s="19"/>
      <c r="G25" s="4"/>
      <c r="H25" s="6"/>
      <c r="I25" s="19">
        <v>4000</v>
      </c>
      <c r="J25" s="14"/>
      <c r="K25" s="14"/>
      <c r="L25" s="14"/>
      <c r="M25" s="14"/>
      <c r="N25" s="14"/>
    </row>
    <row r="26" spans="1:14" x14ac:dyDescent="0.2">
      <c r="A26" s="11" t="s">
        <v>55</v>
      </c>
      <c r="B26" s="11" t="s">
        <v>58</v>
      </c>
      <c r="C26" s="11"/>
      <c r="D26" s="47"/>
      <c r="E26" s="19"/>
      <c r="F26" s="19"/>
      <c r="G26" s="4"/>
      <c r="H26" s="6"/>
      <c r="I26" s="19">
        <v>6000</v>
      </c>
      <c r="J26" s="14"/>
      <c r="K26" s="14"/>
      <c r="L26" s="14"/>
      <c r="M26" s="14"/>
      <c r="N26" s="14"/>
    </row>
    <row r="27" spans="1:14" x14ac:dyDescent="0.2">
      <c r="A27" s="11" t="s">
        <v>55</v>
      </c>
      <c r="B27" s="11" t="s">
        <v>100</v>
      </c>
      <c r="C27" s="11"/>
      <c r="D27" s="47"/>
      <c r="E27" s="19"/>
      <c r="F27" s="19"/>
      <c r="G27" s="4"/>
      <c r="H27" s="6"/>
      <c r="I27" s="19">
        <v>30000</v>
      </c>
      <c r="J27" s="14"/>
      <c r="K27" s="14"/>
      <c r="L27" s="14"/>
      <c r="M27" s="14"/>
      <c r="N27" s="14"/>
    </row>
    <row r="28" spans="1:14" x14ac:dyDescent="0.2">
      <c r="A28" s="11" t="s">
        <v>55</v>
      </c>
      <c r="B28" s="11" t="s">
        <v>59</v>
      </c>
      <c r="C28" s="11"/>
      <c r="D28" s="47"/>
      <c r="E28" s="19"/>
      <c r="F28" s="19"/>
      <c r="G28" s="4"/>
      <c r="H28" s="6"/>
      <c r="I28" s="19">
        <v>6000</v>
      </c>
      <c r="J28" s="14"/>
      <c r="K28" s="14"/>
      <c r="L28" s="14"/>
      <c r="M28" s="14"/>
      <c r="N28" s="14"/>
    </row>
    <row r="29" spans="1:14" x14ac:dyDescent="0.2">
      <c r="A29" s="30" t="s">
        <v>14</v>
      </c>
      <c r="B29" s="11"/>
      <c r="C29" s="11"/>
      <c r="D29" s="47"/>
      <c r="E29" s="19"/>
      <c r="F29" s="19"/>
      <c r="G29" s="4"/>
      <c r="H29" s="6"/>
      <c r="I29" s="19"/>
      <c r="J29" s="14"/>
      <c r="K29" s="14"/>
      <c r="L29" s="14"/>
      <c r="M29" s="14"/>
      <c r="N29" s="14"/>
    </row>
    <row r="30" spans="1:14" ht="28.5" x14ac:dyDescent="0.2">
      <c r="A30" s="11" t="s">
        <v>102</v>
      </c>
      <c r="B30" s="11"/>
      <c r="C30" s="11" t="s">
        <v>101</v>
      </c>
      <c r="D30" s="47"/>
      <c r="E30" s="19"/>
      <c r="F30" s="19"/>
      <c r="G30" s="4"/>
      <c r="H30" s="6"/>
      <c r="I30" s="19"/>
      <c r="J30" s="14"/>
      <c r="K30" s="14"/>
      <c r="L30" s="14"/>
      <c r="M30" s="14"/>
      <c r="N30" s="14"/>
    </row>
    <row r="31" spans="1:14" s="2" customFormat="1" ht="15" x14ac:dyDescent="0.25">
      <c r="A31" s="10" t="s">
        <v>16</v>
      </c>
      <c r="B31" s="10"/>
      <c r="C31" s="10"/>
      <c r="D31" s="43"/>
      <c r="E31" s="17"/>
      <c r="F31" s="17"/>
      <c r="G31" s="3"/>
      <c r="H31" s="5"/>
      <c r="I31" s="17">
        <f>SUM(I5:I30)</f>
        <v>158500</v>
      </c>
      <c r="J31" s="13"/>
      <c r="K31" s="13"/>
      <c r="L31" s="13"/>
      <c r="M31" s="13"/>
      <c r="N31" s="13"/>
    </row>
  </sheetData>
  <mergeCells count="2">
    <mergeCell ref="J2:N2"/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C8EB-466D-4A21-AA55-788024249944}">
  <dimension ref="A1:O18"/>
  <sheetViews>
    <sheetView tabSelected="1" zoomScale="73" workbookViewId="0">
      <selection activeCell="D7" sqref="D7"/>
    </sheetView>
  </sheetViews>
  <sheetFormatPr defaultColWidth="9" defaultRowHeight="14.25" x14ac:dyDescent="0.2"/>
  <cols>
    <col min="1" max="1" width="27" style="41" bestFit="1" customWidth="1"/>
    <col min="2" max="2" width="28.85546875" style="12" bestFit="1" customWidth="1"/>
    <col min="3" max="3" width="28.85546875" style="12" customWidth="1"/>
    <col min="4" max="4" width="33.28515625" style="20" customWidth="1"/>
    <col min="5" max="5" width="17" style="20" bestFit="1" customWidth="1"/>
    <col min="6" max="6" width="15.85546875" style="20" bestFit="1" customWidth="1"/>
    <col min="7" max="7" width="18.85546875" style="1" bestFit="1" customWidth="1"/>
    <col min="8" max="8" width="13.28515625" style="36" bestFit="1" customWidth="1"/>
    <col min="9" max="9" width="32.85546875" style="20" customWidth="1"/>
    <col min="10" max="10" width="11.5703125" style="15" bestFit="1" customWidth="1"/>
    <col min="11" max="11" width="10" style="15" bestFit="1" customWidth="1"/>
    <col min="12" max="12" width="9.140625" style="15" bestFit="1" customWidth="1"/>
    <col min="13" max="14" width="9" style="15"/>
    <col min="15" max="16384" width="9" style="1"/>
  </cols>
  <sheetData>
    <row r="1" spans="1:15" ht="15" x14ac:dyDescent="0.25">
      <c r="A1" s="76" t="s">
        <v>37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  <c r="O1" s="2"/>
    </row>
    <row r="2" spans="1:15" ht="15" x14ac:dyDescent="0.25">
      <c r="A2" s="38"/>
      <c r="B2" s="10"/>
      <c r="C2" s="10"/>
      <c r="D2" s="17"/>
      <c r="E2" s="17"/>
      <c r="F2" s="17"/>
      <c r="G2" s="3"/>
      <c r="H2" s="31"/>
      <c r="I2" s="16" t="s">
        <v>11</v>
      </c>
      <c r="J2" s="75" t="s">
        <v>28</v>
      </c>
      <c r="K2" s="75"/>
      <c r="L2" s="75"/>
      <c r="M2" s="75"/>
      <c r="N2" s="75"/>
      <c r="O2" s="2"/>
    </row>
    <row r="3" spans="1:15" ht="15" x14ac:dyDescent="0.25">
      <c r="A3" s="39" t="s">
        <v>0</v>
      </c>
      <c r="B3" s="22" t="s">
        <v>8</v>
      </c>
      <c r="C3" s="21" t="s">
        <v>23</v>
      </c>
      <c r="D3" s="18" t="s">
        <v>17</v>
      </c>
      <c r="E3" s="18" t="s">
        <v>18</v>
      </c>
      <c r="F3" s="18" t="s">
        <v>19</v>
      </c>
      <c r="G3" s="8" t="s">
        <v>2</v>
      </c>
      <c r="H3" s="32" t="s">
        <v>4</v>
      </c>
      <c r="I3" s="17"/>
      <c r="J3" s="13"/>
      <c r="K3" s="13"/>
      <c r="L3" s="13"/>
      <c r="M3" s="13"/>
      <c r="N3" s="13"/>
      <c r="O3" s="2"/>
    </row>
    <row r="4" spans="1:15" ht="15" x14ac:dyDescent="0.25">
      <c r="A4" s="40" t="s">
        <v>1</v>
      </c>
      <c r="B4" s="10"/>
      <c r="C4" s="10"/>
      <c r="D4" s="24"/>
      <c r="E4" s="24"/>
      <c r="F4" s="24"/>
      <c r="G4" s="25"/>
      <c r="H4" s="33"/>
      <c r="I4" s="17"/>
      <c r="J4" s="13"/>
      <c r="K4" s="13"/>
      <c r="L4" s="13"/>
      <c r="M4" s="13"/>
      <c r="N4" s="13"/>
      <c r="O4" s="2"/>
    </row>
    <row r="5" spans="1:15" ht="42.75" x14ac:dyDescent="0.2">
      <c r="A5" s="37" t="s">
        <v>38</v>
      </c>
      <c r="B5" s="11" t="s">
        <v>39</v>
      </c>
      <c r="C5" s="11"/>
      <c r="D5" s="19" t="s">
        <v>106</v>
      </c>
      <c r="E5" s="27" t="s">
        <v>76</v>
      </c>
      <c r="F5" s="27"/>
      <c r="G5" s="28" t="s">
        <v>41</v>
      </c>
      <c r="H5" s="34" t="s">
        <v>40</v>
      </c>
      <c r="I5" s="19"/>
      <c r="J5" s="56"/>
      <c r="K5" s="56"/>
      <c r="L5" s="56"/>
      <c r="M5" s="56"/>
      <c r="N5" s="56"/>
    </row>
    <row r="6" spans="1:15" x14ac:dyDescent="0.2">
      <c r="A6" s="40" t="s">
        <v>77</v>
      </c>
      <c r="B6" s="11"/>
      <c r="C6" s="11"/>
      <c r="D6" s="19"/>
      <c r="E6" s="19"/>
      <c r="F6" s="19"/>
      <c r="G6" s="4"/>
      <c r="H6" s="35"/>
      <c r="I6" s="19"/>
      <c r="J6" s="14"/>
      <c r="K6" s="14"/>
      <c r="L6" s="14"/>
      <c r="M6" s="14"/>
      <c r="N6" s="14"/>
    </row>
    <row r="7" spans="1:15" x14ac:dyDescent="0.2">
      <c r="A7" s="37" t="s">
        <v>38</v>
      </c>
      <c r="B7" s="11" t="s">
        <v>78</v>
      </c>
      <c r="C7" s="11" t="s">
        <v>95</v>
      </c>
      <c r="D7" s="19" t="s">
        <v>75</v>
      </c>
      <c r="E7" s="19"/>
      <c r="F7" s="19"/>
      <c r="G7" s="4"/>
      <c r="H7" s="35" t="s">
        <v>79</v>
      </c>
      <c r="I7" s="19"/>
      <c r="J7" s="56"/>
      <c r="K7" s="56"/>
      <c r="L7" s="56"/>
      <c r="M7" s="56"/>
      <c r="N7" s="56"/>
    </row>
    <row r="8" spans="1:15" x14ac:dyDescent="0.2">
      <c r="A8" s="40" t="s">
        <v>80</v>
      </c>
      <c r="B8" s="11"/>
      <c r="C8" s="11"/>
      <c r="D8" s="19"/>
      <c r="E8" s="19"/>
      <c r="F8" s="19"/>
      <c r="G8" s="4"/>
      <c r="H8" s="35"/>
      <c r="I8" s="19"/>
      <c r="J8" s="14"/>
      <c r="K8" s="14"/>
      <c r="L8" s="14"/>
      <c r="M8" s="14"/>
      <c r="N8" s="14"/>
    </row>
    <row r="9" spans="1:15" ht="28.5" x14ac:dyDescent="0.2">
      <c r="A9" s="37" t="s">
        <v>81</v>
      </c>
      <c r="B9" s="11" t="s">
        <v>83</v>
      </c>
      <c r="C9" s="79" t="s">
        <v>96</v>
      </c>
      <c r="D9" s="19"/>
      <c r="E9" s="19"/>
      <c r="F9" s="19"/>
      <c r="G9" s="4"/>
      <c r="H9" s="35" t="s">
        <v>82</v>
      </c>
      <c r="I9" s="23"/>
      <c r="J9" s="56"/>
      <c r="K9" s="56"/>
      <c r="L9" s="56"/>
      <c r="M9" s="56"/>
      <c r="N9" s="56"/>
    </row>
    <row r="10" spans="1:15" ht="28.5" x14ac:dyDescent="0.2">
      <c r="A10" s="37" t="s">
        <v>84</v>
      </c>
      <c r="B10" s="11" t="s">
        <v>83</v>
      </c>
      <c r="C10" s="80"/>
      <c r="D10" s="19"/>
      <c r="E10" s="19"/>
      <c r="F10" s="19"/>
      <c r="G10" s="4"/>
      <c r="H10" s="35" t="s">
        <v>82</v>
      </c>
      <c r="I10" s="23"/>
      <c r="J10" s="56"/>
      <c r="K10" s="56"/>
      <c r="L10" s="56"/>
      <c r="M10" s="56"/>
      <c r="N10" s="56"/>
    </row>
    <row r="11" spans="1:15" ht="28.5" x14ac:dyDescent="0.2">
      <c r="A11" s="37" t="s">
        <v>93</v>
      </c>
      <c r="B11" s="11" t="s">
        <v>94</v>
      </c>
      <c r="C11" s="81"/>
      <c r="D11" s="19"/>
      <c r="E11" s="19"/>
      <c r="F11" s="19"/>
      <c r="G11" s="4"/>
      <c r="H11" s="35" t="s">
        <v>82</v>
      </c>
      <c r="I11" s="23"/>
      <c r="J11" s="56"/>
      <c r="K11" s="56"/>
      <c r="L11" s="56"/>
      <c r="M11" s="56"/>
      <c r="N11" s="56"/>
    </row>
    <row r="12" spans="1:15" x14ac:dyDescent="0.2">
      <c r="A12" s="40" t="s">
        <v>36</v>
      </c>
      <c r="B12" s="11"/>
      <c r="C12" s="11"/>
      <c r="D12" s="19"/>
      <c r="E12" s="19"/>
      <c r="F12" s="19"/>
      <c r="G12" s="4"/>
      <c r="H12" s="35"/>
      <c r="I12" s="23"/>
      <c r="J12" s="14"/>
      <c r="K12" s="14"/>
      <c r="L12" s="14"/>
      <c r="M12" s="14"/>
      <c r="N12" s="14"/>
    </row>
    <row r="13" spans="1:15" x14ac:dyDescent="0.2">
      <c r="A13" s="37" t="s">
        <v>85</v>
      </c>
      <c r="B13" s="11" t="s">
        <v>86</v>
      </c>
      <c r="C13" s="11" t="s">
        <v>87</v>
      </c>
      <c r="D13" s="19"/>
      <c r="E13" s="19"/>
      <c r="F13" s="19"/>
      <c r="G13" s="4"/>
      <c r="H13" s="35"/>
      <c r="I13" s="58">
        <v>40000</v>
      </c>
      <c r="J13" s="14"/>
      <c r="K13" s="14"/>
      <c r="L13" s="14"/>
      <c r="M13" s="14"/>
      <c r="N13" s="14"/>
    </row>
    <row r="14" spans="1:15" x14ac:dyDescent="0.2">
      <c r="A14" s="37" t="s">
        <v>88</v>
      </c>
      <c r="B14" s="11"/>
      <c r="C14" s="11"/>
      <c r="D14" s="19"/>
      <c r="E14" s="19"/>
      <c r="F14" s="19"/>
      <c r="G14" s="4"/>
      <c r="H14" s="35"/>
      <c r="I14" s="19">
        <v>10000</v>
      </c>
      <c r="J14" s="14"/>
      <c r="K14" s="14"/>
      <c r="L14" s="14"/>
      <c r="M14" s="14"/>
      <c r="N14" s="14"/>
    </row>
    <row r="15" spans="1:15" ht="28.5" x14ac:dyDescent="0.2">
      <c r="A15" s="37" t="s">
        <v>89</v>
      </c>
      <c r="B15" s="11"/>
      <c r="C15" s="11"/>
      <c r="D15" s="19"/>
      <c r="E15" s="19"/>
      <c r="F15" s="19"/>
      <c r="G15" s="4"/>
      <c r="H15" s="35"/>
      <c r="I15" s="19">
        <v>5000</v>
      </c>
      <c r="J15" s="14"/>
      <c r="K15" s="14"/>
      <c r="L15" s="14"/>
      <c r="M15" s="14"/>
      <c r="N15" s="14"/>
    </row>
    <row r="16" spans="1:15" x14ac:dyDescent="0.2">
      <c r="A16" s="37" t="s">
        <v>90</v>
      </c>
      <c r="B16" s="11"/>
      <c r="C16" s="11"/>
      <c r="D16" s="19"/>
      <c r="E16" s="19"/>
      <c r="F16" s="19"/>
      <c r="G16" s="4"/>
      <c r="H16" s="35"/>
      <c r="I16" s="19">
        <v>30000</v>
      </c>
      <c r="J16" s="14"/>
      <c r="K16" s="14"/>
      <c r="L16" s="14"/>
      <c r="M16" s="14"/>
      <c r="N16" s="14"/>
    </row>
    <row r="17" spans="1:14" x14ac:dyDescent="0.2">
      <c r="A17" s="37" t="s">
        <v>91</v>
      </c>
      <c r="B17" s="11"/>
      <c r="C17" s="11" t="s">
        <v>92</v>
      </c>
      <c r="D17" s="19"/>
      <c r="E17" s="19"/>
      <c r="F17" s="19"/>
      <c r="G17" s="4"/>
      <c r="H17" s="35"/>
      <c r="I17" s="57"/>
      <c r="J17" s="14"/>
      <c r="K17" s="14"/>
      <c r="L17" s="14"/>
      <c r="M17" s="14"/>
      <c r="N17" s="14"/>
    </row>
    <row r="18" spans="1:14" s="2" customFormat="1" ht="15" x14ac:dyDescent="0.25">
      <c r="A18" s="38" t="s">
        <v>16</v>
      </c>
      <c r="B18" s="10"/>
      <c r="C18" s="10"/>
      <c r="D18" s="17">
        <v>4</v>
      </c>
      <c r="E18" s="17">
        <v>1</v>
      </c>
      <c r="F18" s="17"/>
      <c r="G18" s="3"/>
      <c r="H18" s="31"/>
      <c r="I18" s="17">
        <f>SUM(I5:I17)</f>
        <v>85000</v>
      </c>
      <c r="J18" s="13"/>
      <c r="K18" s="13"/>
      <c r="L18" s="13"/>
      <c r="M18" s="13"/>
      <c r="N18" s="13"/>
    </row>
  </sheetData>
  <mergeCells count="3">
    <mergeCell ref="A1:N1"/>
    <mergeCell ref="J2:N2"/>
    <mergeCell ref="C9:C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9D8CA-720F-4644-AF96-8A252F89B8D3}">
  <dimension ref="A1:O10"/>
  <sheetViews>
    <sheetView zoomScale="79" workbookViewId="0">
      <selection activeCell="M12" sqref="M12"/>
    </sheetView>
  </sheetViews>
  <sheetFormatPr defaultColWidth="9" defaultRowHeight="14.25" x14ac:dyDescent="0.2"/>
  <cols>
    <col min="1" max="1" width="22.7109375" style="12" bestFit="1" customWidth="1"/>
    <col min="2" max="2" width="30.140625" style="12" bestFit="1" customWidth="1"/>
    <col min="3" max="3" width="15.85546875" style="12" bestFit="1" customWidth="1"/>
    <col min="4" max="4" width="20.5703125" style="20" bestFit="1" customWidth="1"/>
    <col min="5" max="5" width="19.28515625" style="20" bestFit="1" customWidth="1"/>
    <col min="6" max="6" width="17" style="20" bestFit="1" customWidth="1"/>
    <col min="7" max="7" width="12.140625" style="1" bestFit="1" customWidth="1"/>
    <col min="8" max="8" width="8.140625" style="36" bestFit="1" customWidth="1"/>
    <col min="9" max="9" width="14.85546875" style="20" bestFit="1" customWidth="1"/>
    <col min="10" max="10" width="16.42578125" style="15" bestFit="1" customWidth="1"/>
    <col min="11" max="11" width="11.7109375" style="15" bestFit="1" customWidth="1"/>
    <col min="12" max="12" width="16.42578125" style="15" bestFit="1" customWidth="1"/>
    <col min="13" max="13" width="12.5703125" style="15" bestFit="1" customWidth="1"/>
    <col min="14" max="14" width="18.42578125" style="15" bestFit="1" customWidth="1"/>
    <col min="15" max="16384" width="9" style="1"/>
  </cols>
  <sheetData>
    <row r="1" spans="1:15" ht="15" x14ac:dyDescent="0.25">
      <c r="A1" s="76" t="s">
        <v>42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  <c r="O1" s="2"/>
    </row>
    <row r="2" spans="1:15" ht="15" x14ac:dyDescent="0.25">
      <c r="A2" s="10"/>
      <c r="B2" s="10"/>
      <c r="C2" s="10"/>
      <c r="D2" s="17"/>
      <c r="E2" s="17"/>
      <c r="F2" s="17"/>
      <c r="G2" s="3"/>
      <c r="H2" s="31"/>
      <c r="I2" s="16" t="s">
        <v>11</v>
      </c>
      <c r="J2" s="75" t="s">
        <v>28</v>
      </c>
      <c r="K2" s="75"/>
      <c r="L2" s="75"/>
      <c r="M2" s="75"/>
      <c r="N2" s="75"/>
      <c r="O2" s="2"/>
    </row>
    <row r="3" spans="1:15" ht="15" x14ac:dyDescent="0.25">
      <c r="A3" s="22" t="s">
        <v>0</v>
      </c>
      <c r="B3" s="22" t="s">
        <v>8</v>
      </c>
      <c r="C3" s="21" t="s">
        <v>23</v>
      </c>
      <c r="D3" s="18" t="s">
        <v>17</v>
      </c>
      <c r="E3" s="18" t="s">
        <v>18</v>
      </c>
      <c r="F3" s="18" t="s">
        <v>19</v>
      </c>
      <c r="G3" s="8" t="s">
        <v>2</v>
      </c>
      <c r="H3" s="32" t="s">
        <v>4</v>
      </c>
      <c r="I3" s="17"/>
      <c r="J3" s="13"/>
      <c r="K3" s="13"/>
      <c r="L3" s="13"/>
      <c r="M3" s="13"/>
      <c r="N3" s="13"/>
      <c r="O3" s="2"/>
    </row>
    <row r="4" spans="1:15" ht="15" x14ac:dyDescent="0.25">
      <c r="A4" s="30" t="s">
        <v>74</v>
      </c>
      <c r="B4" s="10"/>
      <c r="C4" s="10"/>
      <c r="D4" s="24"/>
      <c r="E4" s="24"/>
      <c r="F4" s="24"/>
      <c r="G4" s="25"/>
      <c r="H4" s="33"/>
      <c r="I4" s="17"/>
      <c r="J4" s="13"/>
      <c r="K4" s="13"/>
      <c r="L4" s="13"/>
      <c r="M4" s="13"/>
      <c r="N4" s="13"/>
      <c r="O4" s="2"/>
    </row>
    <row r="5" spans="1:15" ht="28.5" x14ac:dyDescent="0.25">
      <c r="A5" s="37" t="s">
        <v>43</v>
      </c>
      <c r="B5" s="37" t="s">
        <v>63</v>
      </c>
      <c r="C5" s="10"/>
      <c r="D5" s="24"/>
      <c r="E5" s="24"/>
      <c r="F5" s="24"/>
      <c r="G5" s="25"/>
      <c r="H5" s="33"/>
      <c r="I5" s="19">
        <v>2300</v>
      </c>
      <c r="J5" s="13"/>
      <c r="K5" s="13"/>
      <c r="L5" s="13"/>
      <c r="M5" s="13"/>
      <c r="N5" s="13"/>
      <c r="O5" s="2"/>
    </row>
    <row r="6" spans="1:15" ht="42.75" x14ac:dyDescent="0.25">
      <c r="A6" s="37" t="s">
        <v>44</v>
      </c>
      <c r="B6" s="37" t="s">
        <v>70</v>
      </c>
      <c r="C6" s="11" t="s">
        <v>87</v>
      </c>
      <c r="D6" s="24"/>
      <c r="E6" s="24"/>
      <c r="F6" s="24"/>
      <c r="G6" s="25"/>
      <c r="H6" s="33"/>
      <c r="I6" s="54" t="s">
        <v>73</v>
      </c>
      <c r="J6" s="13"/>
      <c r="K6" s="13"/>
      <c r="L6" s="13"/>
      <c r="M6" s="13"/>
      <c r="N6" s="13"/>
      <c r="O6" s="2"/>
    </row>
    <row r="7" spans="1:15" ht="128.25" x14ac:dyDescent="0.25">
      <c r="A7" s="37" t="s">
        <v>67</v>
      </c>
      <c r="B7" s="37" t="s">
        <v>68</v>
      </c>
      <c r="C7" s="10"/>
      <c r="D7" s="24"/>
      <c r="E7" s="24"/>
      <c r="F7" s="24"/>
      <c r="G7" s="25"/>
      <c r="H7" s="33"/>
      <c r="I7" s="54">
        <v>600</v>
      </c>
      <c r="J7" s="13"/>
      <c r="K7" s="13"/>
      <c r="L7" s="13"/>
      <c r="M7" s="13"/>
      <c r="N7" s="13"/>
      <c r="O7" s="2"/>
    </row>
    <row r="8" spans="1:15" x14ac:dyDescent="0.2">
      <c r="A8" s="30" t="s">
        <v>45</v>
      </c>
      <c r="B8" s="11"/>
      <c r="C8" s="11"/>
      <c r="D8" s="19"/>
      <c r="E8" s="19"/>
      <c r="F8" s="19"/>
      <c r="G8" s="4"/>
      <c r="H8" s="35"/>
      <c r="I8" s="19"/>
      <c r="J8" s="14"/>
      <c r="K8" s="14"/>
      <c r="L8" s="14"/>
      <c r="M8" s="14"/>
      <c r="N8" s="14"/>
    </row>
    <row r="9" spans="1:15" x14ac:dyDescent="0.2">
      <c r="A9" s="11" t="s">
        <v>60</v>
      </c>
      <c r="B9" s="11"/>
      <c r="C9" s="11"/>
      <c r="D9" s="19"/>
      <c r="E9" s="19"/>
      <c r="F9" s="19"/>
      <c r="G9" s="4"/>
      <c r="H9" s="35"/>
      <c r="I9" s="19">
        <v>0</v>
      </c>
      <c r="J9" s="14" t="s">
        <v>72</v>
      </c>
      <c r="K9" s="14" t="s">
        <v>61</v>
      </c>
      <c r="L9" s="14" t="s">
        <v>107</v>
      </c>
      <c r="M9" s="14" t="s">
        <v>62</v>
      </c>
      <c r="N9" s="55" t="s">
        <v>71</v>
      </c>
    </row>
    <row r="10" spans="1:15" s="2" customFormat="1" ht="15" x14ac:dyDescent="0.25">
      <c r="A10" s="10" t="s">
        <v>16</v>
      </c>
      <c r="B10" s="10"/>
      <c r="C10" s="10"/>
      <c r="D10" s="17"/>
      <c r="E10" s="17"/>
      <c r="F10" s="17"/>
      <c r="G10" s="3"/>
      <c r="H10" s="31"/>
      <c r="I10" s="17">
        <f>SUM(I3:I9)</f>
        <v>2900</v>
      </c>
      <c r="J10" s="13"/>
      <c r="K10" s="13"/>
      <c r="L10" s="13"/>
      <c r="M10" s="13"/>
      <c r="N10" s="13"/>
    </row>
  </sheetData>
  <mergeCells count="2">
    <mergeCell ref="A1:N1"/>
    <mergeCell ref="J2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902312</vt:lpstr>
      <vt:lpstr>902401</vt:lpstr>
      <vt:lpstr>902402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Alana Sherman</cp:lastModifiedBy>
  <dcterms:created xsi:type="dcterms:W3CDTF">2024-05-02T20:37:40Z</dcterms:created>
  <dcterms:modified xsi:type="dcterms:W3CDTF">2024-05-10T19:50:27Z</dcterms:modified>
</cp:coreProperties>
</file>