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.Proposals\2026\Final\"/>
    </mc:Choice>
  </mc:AlternateContent>
  <xr:revisionPtr revIDLastSave="0" documentId="8_{918F7E00-0FDC-495D-ADFD-1488D06A7460}" xr6:coauthVersionLast="36" xr6:coauthVersionMax="36" xr10:uidLastSave="{00000000-0000-0000-0000-000000000000}"/>
  <bookViews>
    <workbookView xWindow="0" yWindow="0" windowWidth="17610" windowHeight="14415" xr2:uid="{00000000-000D-0000-FFFF-FFFF00000000}"/>
  </bookViews>
  <sheets>
    <sheet name="Expense" sheetId="1" r:id="rId1"/>
    <sheet name="Information about this Sheet" sheetId="2" r:id="rId2"/>
  </sheets>
  <calcPr calcId="191029"/>
</workbook>
</file>

<file path=xl/calcChain.xml><?xml version="1.0" encoding="utf-8"?>
<calcChain xmlns="http://schemas.openxmlformats.org/spreadsheetml/2006/main">
  <c r="BV17" i="1" l="1"/>
  <c r="BV14" i="1"/>
  <c r="BV9" i="1"/>
</calcChain>
</file>

<file path=xl/sharedStrings.xml><?xml version="1.0" encoding="utf-8"?>
<sst xmlns="http://schemas.openxmlformats.org/spreadsheetml/2006/main" count="154" uniqueCount="109">
  <si>
    <t>Level Code</t>
  </si>
  <si>
    <t>Level Name</t>
  </si>
  <si>
    <t>Account Code</t>
  </si>
  <si>
    <t>Account Name</t>
  </si>
  <si>
    <t>Description</t>
  </si>
  <si>
    <t>Jan-2023</t>
  </si>
  <si>
    <t>Feb-2023</t>
  </si>
  <si>
    <t>Mar-2023</t>
  </si>
  <si>
    <t>Q1-FY23</t>
  </si>
  <si>
    <t>Apr-2023</t>
  </si>
  <si>
    <t>May-2023</t>
  </si>
  <si>
    <t>Jun-2023</t>
  </si>
  <si>
    <t>Q2-FY23</t>
  </si>
  <si>
    <t>Jul-2023</t>
  </si>
  <si>
    <t>Aug-2023</t>
  </si>
  <si>
    <t>Sep-2023</t>
  </si>
  <si>
    <t>Q3-FY23</t>
  </si>
  <si>
    <t>Oct-2023</t>
  </si>
  <si>
    <t>Nov-2023</t>
  </si>
  <si>
    <t>Dec-2023</t>
  </si>
  <si>
    <t>Q4-FY23</t>
  </si>
  <si>
    <t>FY2023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</si>
  <si>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</si>
  <si>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</si>
  <si>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</si>
  <si>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</si>
  <si>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</si>
  <si>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</si>
  <si>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</si>
  <si>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</si>
  <si>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</si>
  <si>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</si>
  <si>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</si>
  <si>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</si>
  <si>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</si>
  <si>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</si>
  <si>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</si>
  <si>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</si>
  <si>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</si>
  <si>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</si>
  <si>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</si>
  <si>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</si>
  <si>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</si>
  <si>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</si>
  <si>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</si>
  <si>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</si>
  <si>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</si>
  <si>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</si>
  <si>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</si>
  <si>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</si>
  <si>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</si>
  <si>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</si>
  <si>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</si>
  <si>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</si>
  <si>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</si>
  <si>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</si>
  <si>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Jan-2026</t>
  </si>
  <si>
    <t>Feb-2026</t>
  </si>
  <si>
    <t>Mar-2026</t>
  </si>
  <si>
    <t>Q1-FY26</t>
  </si>
  <si>
    <t>Apr-2026</t>
  </si>
  <si>
    <t>May-2026</t>
  </si>
  <si>
    <t>Jun-2026</t>
  </si>
  <si>
    <t>Q2-FY26</t>
  </si>
  <si>
    <t>Jul-2026</t>
  </si>
  <si>
    <t>Aug-2026</t>
  </si>
  <si>
    <t>Sep-2026</t>
  </si>
  <si>
    <t>Q3-FY26</t>
  </si>
  <si>
    <t>Oct-2026</t>
  </si>
  <si>
    <t>Nov-2026</t>
  </si>
  <si>
    <t>Dec-2026</t>
  </si>
  <si>
    <t>Q4-FY26</t>
  </si>
  <si>
    <t>FY2026</t>
  </si>
  <si>
    <t>902401.00 (Only)</t>
  </si>
  <si>
    <t>902401 - Geo-Sense (Only)</t>
  </si>
  <si>
    <t>5530-000</t>
  </si>
  <si>
    <t>5530-000 - Travel - Foreign</t>
  </si>
  <si>
    <t>Air fare 3 people to Milos and Kolumbo for deployments, 1 person to Kolumbo for recovery.</t>
  </si>
  <si>
    <t>Accomodation in port prior to deployment/recovery in Kolumbo. 10 person nights.</t>
  </si>
  <si>
    <t>meals for 10 person days (Kolumbo)</t>
  </si>
  <si>
    <t>5200-000</t>
  </si>
  <si>
    <t>5200-000 - Postage and Shipping</t>
  </si>
  <si>
    <t>2 way shipping of 20 ft container to/from Greece</t>
  </si>
  <si>
    <t>5120-000</t>
  </si>
  <si>
    <t>5120-000 - OS - External Ship Time</t>
  </si>
  <si>
    <t>R/V Aegeo + Max Rover, R/V Philia</t>
  </si>
  <si>
    <t>Travel from Kolumbo to Milos for 3</t>
  </si>
  <si>
    <t>Accomodation in Milos for 3 people, 5 days</t>
  </si>
  <si>
    <t>Meals 3 people x 5 days</t>
  </si>
  <si>
    <t>shipping of cable from Milos</t>
  </si>
  <si>
    <t>5360-000</t>
  </si>
  <si>
    <t>5360-000 - Supplies - General</t>
  </si>
  <si>
    <t>supplies for Milos field work</t>
  </si>
  <si>
    <t>DAS-LRAUV endcap</t>
  </si>
  <si>
    <t>DAS-LRAUV fiber penetrator</t>
  </si>
  <si>
    <t>5320-000</t>
  </si>
  <si>
    <t>5320-000 - Supplies - Eng. Lab</t>
  </si>
  <si>
    <t>Cables and connectors</t>
  </si>
  <si>
    <t>Milos dive operations</t>
  </si>
  <si>
    <t>Total</t>
  </si>
  <si>
    <t>Notes:</t>
  </si>
  <si>
    <t>Jul 9, 2025 4:07:46 PM PDT</t>
  </si>
  <si>
    <t>Confidential Information. Do not distribute without permission.</t>
  </si>
  <si>
    <t>Alana Sherman at Monterey Bay Aquarium Research Institute</t>
  </si>
  <si>
    <t>Sheet</t>
  </si>
  <si>
    <t>Expense</t>
  </si>
  <si>
    <t>Level</t>
  </si>
  <si>
    <t>Version</t>
  </si>
  <si>
    <t>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</si>
</sst>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0" fillId="0" borderId="0" xfId="0"/>
    <xf numFmtId="0" fontId="1" fillId="4" borderId="0" xfId="0" applyNumberFormat="1" applyFont="1" applyFill="1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V28"/>
  <sheetViews>
    <sheetView tabSelected="1" workbookViewId="0">
      <selection activeCell="BV18" sqref="BV18"/>
    </sheetView>
  </sheetViews>
  <sheetFormatPr defaultRowHeight="15" x14ac:dyDescent="0.25"/>
  <cols>
    <col min="1" max="1" width="11.28515625" customWidth="1"/>
    <col min="2" max="2" width="12" hidden="1" customWidth="1"/>
    <col min="3" max="3" width="14" hidden="1" customWidth="1"/>
    <col min="4" max="4" width="14.5703125" customWidth="1"/>
    <col min="5" max="5" width="32.28515625" customWidth="1"/>
    <col min="6" max="6" width="9.28515625" hidden="1" customWidth="1"/>
    <col min="7" max="7" width="9.85546875" hidden="1" customWidth="1"/>
    <col min="8" max="8" width="10" hidden="1" customWidth="1"/>
    <col min="9" max="9" width="9" hidden="1" customWidth="1"/>
    <col min="10" max="10" width="9.7109375" hidden="1" customWidth="1"/>
    <col min="11" max="11" width="10.28515625" hidden="1" customWidth="1"/>
    <col min="12" max="12" width="9.42578125" hidden="1" customWidth="1"/>
    <col min="13" max="14" width="9" hidden="1" customWidth="1"/>
    <col min="15" max="15" width="10.140625" hidden="1" customWidth="1"/>
    <col min="16" max="16" width="10" hidden="1" customWidth="1"/>
    <col min="17" max="17" width="9" hidden="1" customWidth="1"/>
    <col min="18" max="18" width="9.5703125" hidden="1" customWidth="1"/>
    <col min="19" max="19" width="10" hidden="1" customWidth="1"/>
    <col min="20" max="20" width="9.85546875" hidden="1" customWidth="1"/>
    <col min="21" max="22" width="9" hidden="1" customWidth="1"/>
    <col min="23" max="23" width="9.28515625" hidden="1" customWidth="1"/>
    <col min="24" max="24" width="9.85546875" hidden="1" customWidth="1"/>
    <col min="25" max="25" width="10" hidden="1" customWidth="1"/>
    <col min="26" max="26" width="9" hidden="1" customWidth="1"/>
    <col min="27" max="27" width="9.7109375" hidden="1" customWidth="1"/>
    <col min="28" max="28" width="10.28515625" hidden="1" customWidth="1"/>
    <col min="29" max="29" width="9.42578125" hidden="1" customWidth="1"/>
    <col min="30" max="31" width="9" hidden="1" customWidth="1"/>
    <col min="32" max="32" width="10.140625" hidden="1" customWidth="1"/>
    <col min="33" max="33" width="10" hidden="1" customWidth="1"/>
    <col min="34" max="34" width="9" hidden="1" customWidth="1"/>
    <col min="35" max="35" width="9.5703125" hidden="1" customWidth="1"/>
    <col min="36" max="36" width="10" hidden="1" customWidth="1"/>
    <col min="37" max="37" width="9.85546875" hidden="1" customWidth="1"/>
    <col min="38" max="39" width="9" hidden="1" customWidth="1"/>
    <col min="40" max="40" width="9.28515625" hidden="1" customWidth="1"/>
    <col min="41" max="41" width="9.85546875" hidden="1" customWidth="1"/>
    <col min="42" max="42" width="10" hidden="1" customWidth="1"/>
    <col min="43" max="43" width="9" hidden="1" customWidth="1"/>
    <col min="44" max="44" width="9.7109375" hidden="1" customWidth="1"/>
    <col min="45" max="45" width="10.28515625" hidden="1" customWidth="1"/>
    <col min="46" max="46" width="9.42578125" hidden="1" customWidth="1"/>
    <col min="47" max="48" width="9" hidden="1" customWidth="1"/>
    <col min="49" max="49" width="10.140625" hidden="1" customWidth="1"/>
    <col min="50" max="50" width="10" hidden="1" customWidth="1"/>
    <col min="51" max="51" width="9" hidden="1" customWidth="1"/>
    <col min="52" max="52" width="9.5703125" hidden="1" customWidth="1"/>
    <col min="53" max="53" width="10" hidden="1" customWidth="1"/>
    <col min="54" max="54" width="9.85546875" hidden="1" customWidth="1"/>
    <col min="55" max="56" width="9" hidden="1" customWidth="1"/>
    <col min="57" max="57" width="9.28515625" hidden="1" customWidth="1"/>
    <col min="58" max="58" width="9.85546875" hidden="1" customWidth="1"/>
    <col min="59" max="59" width="10" hidden="1" customWidth="1"/>
    <col min="60" max="60" width="9" hidden="1" customWidth="1"/>
    <col min="61" max="61" width="9.7109375" hidden="1" customWidth="1"/>
    <col min="62" max="62" width="10.28515625" hidden="1" customWidth="1"/>
    <col min="63" max="63" width="9.42578125" hidden="1" customWidth="1"/>
    <col min="64" max="65" width="9" hidden="1" customWidth="1"/>
    <col min="66" max="66" width="10.140625" hidden="1" customWidth="1"/>
    <col min="67" max="67" width="10" hidden="1" customWidth="1"/>
    <col min="68" max="68" width="9" hidden="1" customWidth="1"/>
    <col min="69" max="69" width="9.5703125" hidden="1" customWidth="1"/>
    <col min="70" max="70" width="10" hidden="1" customWidth="1"/>
    <col min="71" max="71" width="9.85546875" hidden="1" customWidth="1"/>
    <col min="72" max="72" width="33.42578125" hidden="1" customWidth="1"/>
    <col min="73" max="73" width="9" customWidth="1"/>
  </cols>
  <sheetData>
    <row r="4" spans="1:7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</row>
    <row r="5" spans="1:74" x14ac:dyDescent="0.25">
      <c r="A5" s="4" t="s">
        <v>73</v>
      </c>
      <c r="B5" s="4" t="s">
        <v>74</v>
      </c>
      <c r="C5" s="4" t="s">
        <v>75</v>
      </c>
      <c r="D5" s="4" t="s">
        <v>76</v>
      </c>
      <c r="E5" s="4" t="s">
        <v>77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>
        <v>8000</v>
      </c>
      <c r="BK5" s="5"/>
      <c r="BL5" s="5">
        <v>8000</v>
      </c>
      <c r="BM5" s="5"/>
      <c r="BN5" s="5"/>
      <c r="BO5" s="5"/>
      <c r="BP5" s="5"/>
      <c r="BQ5" s="5"/>
      <c r="BR5" s="5"/>
      <c r="BS5" s="5"/>
      <c r="BT5" s="5"/>
      <c r="BU5" s="5">
        <v>8000</v>
      </c>
    </row>
    <row r="6" spans="1:74" x14ac:dyDescent="0.25">
      <c r="A6" s="4" t="s">
        <v>73</v>
      </c>
      <c r="B6" s="4" t="s">
        <v>74</v>
      </c>
      <c r="C6" s="4" t="s">
        <v>75</v>
      </c>
      <c r="D6" s="4" t="s">
        <v>76</v>
      </c>
      <c r="E6" s="4" t="s">
        <v>78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>
        <v>1000</v>
      </c>
      <c r="BK6" s="5"/>
      <c r="BL6" s="5">
        <v>1000</v>
      </c>
      <c r="BM6" s="5"/>
      <c r="BN6" s="5"/>
      <c r="BO6" s="5"/>
      <c r="BP6" s="5"/>
      <c r="BQ6" s="5"/>
      <c r="BR6" s="5"/>
      <c r="BS6" s="5"/>
      <c r="BT6" s="5"/>
      <c r="BU6" s="5">
        <v>1000</v>
      </c>
    </row>
    <row r="7" spans="1:74" x14ac:dyDescent="0.25">
      <c r="A7" s="4" t="s">
        <v>73</v>
      </c>
      <c r="B7" s="4" t="s">
        <v>74</v>
      </c>
      <c r="C7" s="4" t="s">
        <v>75</v>
      </c>
      <c r="D7" s="4" t="s">
        <v>76</v>
      </c>
      <c r="E7" s="4" t="s">
        <v>79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>
        <v>500</v>
      </c>
      <c r="BK7" s="5"/>
      <c r="BL7" s="5">
        <v>500</v>
      </c>
      <c r="BM7" s="5"/>
      <c r="BN7" s="5"/>
      <c r="BO7" s="5"/>
      <c r="BP7" s="5"/>
      <c r="BQ7" s="5"/>
      <c r="BR7" s="5"/>
      <c r="BS7" s="5"/>
      <c r="BT7" s="5"/>
      <c r="BU7" s="5">
        <v>500</v>
      </c>
    </row>
    <row r="8" spans="1:74" x14ac:dyDescent="0.25">
      <c r="A8" s="4" t="s">
        <v>73</v>
      </c>
      <c r="B8" s="4" t="s">
        <v>74</v>
      </c>
      <c r="C8" s="4" t="s">
        <v>80</v>
      </c>
      <c r="D8" s="4" t="s">
        <v>81</v>
      </c>
      <c r="E8" s="4" t="s">
        <v>82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>
        <v>5000</v>
      </c>
      <c r="BJ8" s="5"/>
      <c r="BK8" s="5">
        <v>5000</v>
      </c>
      <c r="BL8" s="5">
        <v>10000</v>
      </c>
      <c r="BM8" s="5"/>
      <c r="BN8" s="5"/>
      <c r="BO8" s="5"/>
      <c r="BP8" s="5"/>
      <c r="BQ8" s="5"/>
      <c r="BR8" s="5"/>
      <c r="BS8" s="5"/>
      <c r="BT8" s="5"/>
      <c r="BU8" s="5">
        <v>10000</v>
      </c>
    </row>
    <row r="9" spans="1:74" x14ac:dyDescent="0.25">
      <c r="A9" s="4" t="s">
        <v>73</v>
      </c>
      <c r="B9" s="4" t="s">
        <v>74</v>
      </c>
      <c r="C9" s="4" t="s">
        <v>83</v>
      </c>
      <c r="D9" s="4" t="s">
        <v>84</v>
      </c>
      <c r="E9" s="4" t="s">
        <v>85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>
        <v>89500</v>
      </c>
      <c r="BK9" s="5"/>
      <c r="BL9" s="5">
        <v>89500</v>
      </c>
      <c r="BM9" s="5"/>
      <c r="BN9" s="5"/>
      <c r="BO9" s="5"/>
      <c r="BP9" s="5"/>
      <c r="BQ9" s="5"/>
      <c r="BR9" s="5"/>
      <c r="BS9" s="5"/>
      <c r="BT9" s="5"/>
      <c r="BU9" s="5">
        <v>89500</v>
      </c>
      <c r="BV9" s="11">
        <f>SUM(BU5:BU9)</f>
        <v>109000</v>
      </c>
    </row>
    <row r="10" spans="1:74" x14ac:dyDescent="0.25">
      <c r="A10" s="4" t="s">
        <v>73</v>
      </c>
      <c r="B10" s="4" t="s">
        <v>74</v>
      </c>
      <c r="C10" s="4" t="s">
        <v>75</v>
      </c>
      <c r="D10" s="4" t="s">
        <v>76</v>
      </c>
      <c r="E10" s="4" t="s">
        <v>86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>
        <v>500</v>
      </c>
      <c r="BK10" s="5"/>
      <c r="BL10" s="5">
        <v>500</v>
      </c>
      <c r="BM10" s="5"/>
      <c r="BN10" s="5"/>
      <c r="BO10" s="5"/>
      <c r="BP10" s="5"/>
      <c r="BQ10" s="5"/>
      <c r="BR10" s="5"/>
      <c r="BS10" s="5"/>
      <c r="BT10" s="5"/>
      <c r="BU10" s="5">
        <v>500</v>
      </c>
    </row>
    <row r="11" spans="1:74" x14ac:dyDescent="0.25">
      <c r="A11" s="4" t="s">
        <v>73</v>
      </c>
      <c r="B11" s="4" t="s">
        <v>74</v>
      </c>
      <c r="C11" s="4" t="s">
        <v>75</v>
      </c>
      <c r="D11" s="4" t="s">
        <v>76</v>
      </c>
      <c r="E11" s="4" t="s">
        <v>87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>
        <v>2000</v>
      </c>
      <c r="BK11" s="5"/>
      <c r="BL11" s="5">
        <v>2000</v>
      </c>
      <c r="BM11" s="5"/>
      <c r="BN11" s="5"/>
      <c r="BO11" s="5"/>
      <c r="BP11" s="5"/>
      <c r="BQ11" s="5"/>
      <c r="BR11" s="5"/>
      <c r="BS11" s="5"/>
      <c r="BT11" s="5"/>
      <c r="BU11" s="5">
        <v>2000</v>
      </c>
    </row>
    <row r="12" spans="1:74" x14ac:dyDescent="0.25">
      <c r="A12" s="4" t="s">
        <v>73</v>
      </c>
      <c r="B12" s="4" t="s">
        <v>74</v>
      </c>
      <c r="C12" s="4" t="s">
        <v>75</v>
      </c>
      <c r="D12" s="4" t="s">
        <v>76</v>
      </c>
      <c r="E12" s="4" t="s">
        <v>88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>
        <v>750</v>
      </c>
      <c r="BK12" s="5"/>
      <c r="BL12" s="5">
        <v>750</v>
      </c>
      <c r="BM12" s="5"/>
      <c r="BN12" s="5"/>
      <c r="BO12" s="5"/>
      <c r="BP12" s="5"/>
      <c r="BQ12" s="5"/>
      <c r="BR12" s="5"/>
      <c r="BS12" s="5"/>
      <c r="BT12" s="5"/>
      <c r="BU12" s="5">
        <v>750</v>
      </c>
    </row>
    <row r="13" spans="1:74" x14ac:dyDescent="0.25">
      <c r="A13" s="4" t="s">
        <v>73</v>
      </c>
      <c r="B13" s="4" t="s">
        <v>74</v>
      </c>
      <c r="C13" s="4" t="s">
        <v>80</v>
      </c>
      <c r="D13" s="4" t="s">
        <v>81</v>
      </c>
      <c r="E13" s="4" t="s">
        <v>89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>
        <v>2500</v>
      </c>
      <c r="BK13" s="5"/>
      <c r="BL13" s="5">
        <v>2500</v>
      </c>
      <c r="BM13" s="5"/>
      <c r="BN13" s="5"/>
      <c r="BO13" s="5"/>
      <c r="BP13" s="5"/>
      <c r="BQ13" s="5"/>
      <c r="BR13" s="5"/>
      <c r="BS13" s="5"/>
      <c r="BT13" s="5"/>
      <c r="BU13" s="5">
        <v>2500</v>
      </c>
    </row>
    <row r="14" spans="1:74" x14ac:dyDescent="0.25">
      <c r="A14" s="4" t="s">
        <v>73</v>
      </c>
      <c r="B14" s="4" t="s">
        <v>74</v>
      </c>
      <c r="C14" s="4" t="s">
        <v>90</v>
      </c>
      <c r="D14" s="4" t="s">
        <v>91</v>
      </c>
      <c r="E14" s="4" t="s">
        <v>92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>
        <v>100</v>
      </c>
      <c r="BK14" s="5"/>
      <c r="BL14" s="5">
        <v>100</v>
      </c>
      <c r="BM14" s="5"/>
      <c r="BN14" s="5"/>
      <c r="BO14" s="5"/>
      <c r="BP14" s="5"/>
      <c r="BQ14" s="5"/>
      <c r="BR14" s="5"/>
      <c r="BS14" s="5"/>
      <c r="BT14" s="5"/>
      <c r="BU14" s="5">
        <v>100</v>
      </c>
      <c r="BV14" s="11">
        <f>SUM(BU10:BU14,BU18)</f>
        <v>7850</v>
      </c>
    </row>
    <row r="15" spans="1:74" x14ac:dyDescent="0.25">
      <c r="A15" s="4" t="s">
        <v>73</v>
      </c>
      <c r="B15" s="4" t="s">
        <v>74</v>
      </c>
      <c r="C15" s="4" t="s">
        <v>90</v>
      </c>
      <c r="D15" s="4" t="s">
        <v>91</v>
      </c>
      <c r="E15" s="4" t="s">
        <v>93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>
        <v>1500</v>
      </c>
      <c r="BG15" s="5"/>
      <c r="BH15" s="5">
        <v>1500</v>
      </c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>
        <v>1500</v>
      </c>
    </row>
    <row r="16" spans="1:74" x14ac:dyDescent="0.25">
      <c r="A16" s="4" t="s">
        <v>73</v>
      </c>
      <c r="B16" s="4" t="s">
        <v>74</v>
      </c>
      <c r="C16" s="4" t="s">
        <v>90</v>
      </c>
      <c r="D16" s="4" t="s">
        <v>91</v>
      </c>
      <c r="E16" s="4" t="s">
        <v>94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>
        <v>600</v>
      </c>
      <c r="BG16" s="5"/>
      <c r="BH16" s="5">
        <v>600</v>
      </c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>
        <v>600</v>
      </c>
    </row>
    <row r="17" spans="1:74" x14ac:dyDescent="0.25">
      <c r="A17" s="4" t="s">
        <v>73</v>
      </c>
      <c r="B17" s="4" t="s">
        <v>74</v>
      </c>
      <c r="C17" s="4" t="s">
        <v>95</v>
      </c>
      <c r="D17" s="4" t="s">
        <v>96</v>
      </c>
      <c r="E17" s="4" t="s">
        <v>97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>
        <v>666.66666666666663</v>
      </c>
      <c r="BF17" s="5">
        <v>666.66666666666663</v>
      </c>
      <c r="BG17" s="5">
        <v>666.66666666666663</v>
      </c>
      <c r="BH17" s="5">
        <v>2000</v>
      </c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>
        <v>2000</v>
      </c>
      <c r="BV17" s="11">
        <f>SUM(BU15:BU17)</f>
        <v>4100</v>
      </c>
    </row>
    <row r="18" spans="1:74" x14ac:dyDescent="0.25">
      <c r="A18" s="4" t="s">
        <v>73</v>
      </c>
      <c r="B18" s="4" t="s">
        <v>74</v>
      </c>
      <c r="C18" s="4" t="s">
        <v>83</v>
      </c>
      <c r="D18" s="4" t="s">
        <v>84</v>
      </c>
      <c r="E18" s="4" t="s">
        <v>98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>
        <v>2000</v>
      </c>
      <c r="BK18" s="5"/>
      <c r="BL18" s="5">
        <v>2000</v>
      </c>
      <c r="BM18" s="5"/>
      <c r="BN18" s="5"/>
      <c r="BO18" s="5"/>
      <c r="BP18" s="5"/>
      <c r="BQ18" s="5"/>
      <c r="BR18" s="5"/>
      <c r="BS18" s="5"/>
      <c r="BT18" s="5"/>
      <c r="BU18" s="5">
        <v>2000</v>
      </c>
    </row>
    <row r="19" spans="1:74" x14ac:dyDescent="0.25">
      <c r="A19" s="6" t="s">
        <v>99</v>
      </c>
      <c r="B19" s="6"/>
      <c r="C19" s="6"/>
      <c r="D19" s="6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8">
        <v>666.66666666666663</v>
      </c>
      <c r="BF19" s="8">
        <v>2766.6666666666665</v>
      </c>
      <c r="BG19" s="8">
        <v>666.66666666666663</v>
      </c>
      <c r="BH19" s="8">
        <v>4100</v>
      </c>
      <c r="BI19" s="8">
        <v>5000</v>
      </c>
      <c r="BJ19" s="8">
        <v>106850</v>
      </c>
      <c r="BK19" s="8">
        <v>5000</v>
      </c>
      <c r="BL19" s="8">
        <v>116850</v>
      </c>
      <c r="BM19" s="7"/>
      <c r="BN19" s="7"/>
      <c r="BO19" s="7"/>
      <c r="BP19" s="7"/>
      <c r="BQ19" s="7"/>
      <c r="BR19" s="7"/>
      <c r="BS19" s="7"/>
      <c r="BT19" s="7"/>
      <c r="BU19" s="8">
        <v>120950</v>
      </c>
    </row>
    <row r="23" spans="1:74" x14ac:dyDescent="0.25">
      <c r="A23" s="2" t="s">
        <v>100</v>
      </c>
    </row>
    <row r="24" spans="1:74" x14ac:dyDescent="0.25">
      <c r="A24" s="9"/>
      <c r="B24" s="9"/>
      <c r="C24" s="9"/>
      <c r="D24" s="9"/>
      <c r="E24" s="9"/>
      <c r="F24" s="9"/>
      <c r="G24" s="9"/>
      <c r="H24" s="9"/>
    </row>
    <row r="27" spans="1:74" x14ac:dyDescent="0.25">
      <c r="A27" s="3" t="s">
        <v>101</v>
      </c>
    </row>
    <row r="28" spans="1:74" x14ac:dyDescent="0.25">
      <c r="A28" s="3" t="s">
        <v>102</v>
      </c>
    </row>
  </sheetData>
  <mergeCells count="1">
    <mergeCell ref="A24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26.28515625" customWidth="1"/>
  </cols>
  <sheetData>
    <row r="2" spans="1:3" x14ac:dyDescent="0.25">
      <c r="A2" s="10" t="s">
        <v>103</v>
      </c>
      <c r="B2" s="9"/>
      <c r="C2" s="9"/>
    </row>
    <row r="3" spans="1:3" x14ac:dyDescent="0.25">
      <c r="A3" s="6" t="s">
        <v>104</v>
      </c>
      <c r="B3" s="6" t="s">
        <v>105</v>
      </c>
    </row>
    <row r="4" spans="1:3" x14ac:dyDescent="0.25">
      <c r="A4" s="6" t="s">
        <v>106</v>
      </c>
      <c r="B4" s="6" t="s">
        <v>74</v>
      </c>
    </row>
    <row r="5" spans="1:3" x14ac:dyDescent="0.25">
      <c r="A5" s="6" t="s">
        <v>107</v>
      </c>
      <c r="B5" s="6" t="s">
        <v>108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dcterms:created xsi:type="dcterms:W3CDTF">2025-07-09T23:07:46Z</dcterms:created>
  <dcterms:modified xsi:type="dcterms:W3CDTF">2025-07-09T23:14:13Z</dcterms:modified>
</cp:coreProperties>
</file>