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schultz\Desktop\Micallef Chile Shipment\"/>
    </mc:Choice>
  </mc:AlternateContent>
  <xr:revisionPtr revIDLastSave="0" documentId="13_ncr:1_{DE5B9E0A-07F6-4602-8660-78E49FA62ABA}" xr6:coauthVersionLast="36" xr6:coauthVersionMax="36" xr10:uidLastSave="{00000000-0000-0000-0000-000000000000}"/>
  <bookViews>
    <workbookView xWindow="0" yWindow="0" windowWidth="34400" windowHeight="10530" xr2:uid="{4CEFD55D-7BF9-BA42-A988-5F55B5EBAE10}"/>
  </bookViews>
  <sheets>
    <sheet name="Sheet1" sheetId="1" r:id="rId1"/>
  </sheets>
  <definedNames>
    <definedName name="_xlnm.Print_Area" localSheetId="0">Sheet1!$A$1:$I$103</definedName>
    <definedName name="_xlnm.Print_Titles" localSheetId="0">Sheet1!$14:$14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3" i="1" l="1"/>
  <c r="I94" i="1"/>
  <c r="I95" i="1"/>
  <c r="I92" i="1"/>
  <c r="I85" i="1"/>
  <c r="I86" i="1"/>
  <c r="I76" i="1"/>
  <c r="I75" i="1"/>
  <c r="I74" i="1"/>
  <c r="I73" i="1"/>
  <c r="I72" i="1"/>
  <c r="I71" i="1"/>
  <c r="I70" i="1"/>
  <c r="I36" i="1"/>
  <c r="I37" i="1"/>
  <c r="I38" i="1"/>
  <c r="I39" i="1"/>
  <c r="I40" i="1"/>
  <c r="I35" i="1"/>
  <c r="I27" i="1"/>
  <c r="I28" i="1"/>
  <c r="I29" i="1"/>
  <c r="I30" i="1"/>
  <c r="I31" i="1"/>
  <c r="I32" i="1"/>
  <c r="I33" i="1"/>
  <c r="I34"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7" i="1"/>
  <c r="I78" i="1"/>
  <c r="I79" i="1"/>
  <c r="I80" i="1"/>
  <c r="I81" i="1"/>
  <c r="I82" i="1"/>
  <c r="I83" i="1"/>
  <c r="I84" i="1"/>
  <c r="I87" i="1"/>
  <c r="I88" i="1"/>
  <c r="I89" i="1"/>
  <c r="I90" i="1"/>
  <c r="I91" i="1"/>
  <c r="I15" i="1" l="1"/>
  <c r="I16" i="1"/>
  <c r="I17" i="1"/>
  <c r="I18" i="1"/>
  <c r="I19" i="1"/>
  <c r="I20" i="1"/>
  <c r="I21" i="1"/>
  <c r="I22" i="1"/>
  <c r="I23" i="1"/>
  <c r="I24" i="1"/>
  <c r="I25" i="1"/>
  <c r="I26" i="1"/>
  <c r="I97" i="1" l="1"/>
</calcChain>
</file>

<file path=xl/sharedStrings.xml><?xml version="1.0" encoding="utf-8"?>
<sst xmlns="http://schemas.openxmlformats.org/spreadsheetml/2006/main" count="308" uniqueCount="180">
  <si>
    <t>Quantity</t>
  </si>
  <si>
    <t>Value, each</t>
  </si>
  <si>
    <t>Value, total</t>
  </si>
  <si>
    <t>Country of Origin</t>
  </si>
  <si>
    <t>Serial Numbers</t>
  </si>
  <si>
    <t>Shipper</t>
  </si>
  <si>
    <t>Consignee</t>
  </si>
  <si>
    <t>Commercial Invoice</t>
  </si>
  <si>
    <t>Shipment Totals</t>
  </si>
  <si>
    <t>Signature</t>
  </si>
  <si>
    <t>Date</t>
  </si>
  <si>
    <t>Matt Schultz</t>
  </si>
  <si>
    <t>Monterey Bay Aquarium Research Institute
7700 Sandholdt Rd
Moss Landing, CA 95039
USA
TEL: 831-775-1933</t>
  </si>
  <si>
    <t>Secondary Container</t>
  </si>
  <si>
    <t>Inventory Description</t>
  </si>
  <si>
    <t>US</t>
  </si>
  <si>
    <t>Schedule B</t>
  </si>
  <si>
    <t>9015.80.8080</t>
  </si>
  <si>
    <t>9015.90.0100</t>
  </si>
  <si>
    <t xml:space="preserve">9015.90.0100 </t>
  </si>
  <si>
    <t xml:space="preserve">8517.62.0070 </t>
  </si>
  <si>
    <t xml:space="preserve">Ship's Spares in Transit. All cargo is ship's spares in transit to a research vessel. For customs purposes only, not for resale. No commercial value. All items are of US Origin and will return to the US after temporary use abroad. </t>
  </si>
  <si>
    <r>
      <t xml:space="preserve">These items are controlled by the U.S. Government and authorized for export only to the country of ultimate destination for use by the ultimate consignee or end-user(s) herein identified. They may not be resold, transferred, or otherwise disposed of, to any other country or to any person other than the authorized ultimate consignee or end-user(s), either in their original form or after being incorporated into other items, without first obtaining approval from the U.S. government or as otherwise authorized by U.S. law and regulations. Furthermore, this cargo is scientific equipment being exported for temporary use abroad. The cargo will be reimported to the U.S. within less than one year, and will not be modified or advanced in value while abroad. </t>
    </r>
    <r>
      <rPr>
        <b/>
        <sz val="8"/>
        <color theme="1"/>
        <rFont val="Calibri"/>
        <family val="2"/>
        <scheme val="minor"/>
      </rPr>
      <t>AES Exemption: NOEEI § 30.37(Q)</t>
    </r>
    <r>
      <rPr>
        <sz val="8"/>
        <color theme="1"/>
        <rFont val="Calibri"/>
        <family val="2"/>
        <scheme val="minor"/>
      </rPr>
      <t xml:space="preserve"> .</t>
    </r>
  </si>
  <si>
    <t>Pallet</t>
  </si>
  <si>
    <t>Geomar Stainless Steel Transmitter Sphere</t>
  </si>
  <si>
    <t>Receiver Line (3X Silvion CCS1-Port)</t>
  </si>
  <si>
    <t>Datalogger White Protective Acetal Housing</t>
  </si>
  <si>
    <t>Geomar-CSEM-Sphere</t>
  </si>
  <si>
    <t>CCS1-Port</t>
  </si>
  <si>
    <t>A-4</t>
  </si>
  <si>
    <t>Zarges Box 1</t>
  </si>
  <si>
    <t>A-4 Buoy (Large)</t>
  </si>
  <si>
    <t>Garmin GP16X</t>
  </si>
  <si>
    <t>Zarges Box 3</t>
  </si>
  <si>
    <t>159, 160, 162</t>
  </si>
  <si>
    <t>Columbus P-10 GPS Loggers</t>
  </si>
  <si>
    <t>Magson Selfpot Loggers</t>
  </si>
  <si>
    <t>RTM6-00553</t>
  </si>
  <si>
    <t>Niskin Bottle 3L</t>
  </si>
  <si>
    <t>Bag of clothing</t>
  </si>
  <si>
    <t>Zarges Box 5</t>
  </si>
  <si>
    <t>BlueROV2 components and spares</t>
  </si>
  <si>
    <t>White acetal weight</t>
  </si>
  <si>
    <t>A-2 (Small) Buoy</t>
  </si>
  <si>
    <t>10mm white &amp; blue line 30m long</t>
  </si>
  <si>
    <t>10mm white and blue line 10m long and netting</t>
  </si>
  <si>
    <t>Zarges Box 6</t>
  </si>
  <si>
    <t>A-2</t>
  </si>
  <si>
    <t>A-4 (Large) Buoy</t>
  </si>
  <si>
    <t>Black Husky Box</t>
  </si>
  <si>
    <t>200 meters of Tether</t>
  </si>
  <si>
    <t>BlueROV2</t>
  </si>
  <si>
    <t>BlueROV Spare Parts</t>
  </si>
  <si>
    <t>Zip Ties</t>
  </si>
  <si>
    <t>AUV Group's Pelican Case</t>
  </si>
  <si>
    <t>Water sampling equipment (two inner blue boxes)</t>
  </si>
  <si>
    <t>BlueROV Spare Tether 100 meters</t>
  </si>
  <si>
    <t>Pallet 3
46x46x36" 
300 LBs
Overpack Used</t>
  </si>
  <si>
    <t>CSEM Spool</t>
  </si>
  <si>
    <t>Full Spool with 2 Receivers on the Line</t>
  </si>
  <si>
    <t>CSEM Toolbox 3 (Large)</t>
  </si>
  <si>
    <t>Gloves</t>
  </si>
  <si>
    <t>Tape</t>
  </si>
  <si>
    <t>Assorted Hand Tools</t>
  </si>
  <si>
    <t>CSEM Toolbox 1 (Small)</t>
  </si>
  <si>
    <t>CSEM Toolbox 2 (Medium)</t>
  </si>
  <si>
    <t>Power Resistor</t>
  </si>
  <si>
    <t>D cell battery holders</t>
  </si>
  <si>
    <t>Surlok Plus connectors (Male and Female)</t>
  </si>
  <si>
    <t>H bridge cable</t>
  </si>
  <si>
    <t>GFCI In-line cable</t>
  </si>
  <si>
    <t>Fluke GFCI Tester</t>
  </si>
  <si>
    <t>USB to RS232 converter</t>
  </si>
  <si>
    <t>International power adapter</t>
  </si>
  <si>
    <t>60A 3-ph 208V plug Winch Spare</t>
  </si>
  <si>
    <t>Blue winch power adapter 1ft</t>
  </si>
  <si>
    <t>Crane Scale</t>
  </si>
  <si>
    <t>12V Zonge power supply spare</t>
  </si>
  <si>
    <t>Blue winch manual crank handle</t>
  </si>
  <si>
    <t>Waterproof 240V plug for blue winch</t>
  </si>
  <si>
    <t>Blue winch button spare</t>
  </si>
  <si>
    <t>Knee pads</t>
  </si>
  <si>
    <t>Battery Charger</t>
  </si>
  <si>
    <t>MXBAT</t>
  </si>
  <si>
    <t>DB9</t>
  </si>
  <si>
    <t>Waveshare</t>
  </si>
  <si>
    <t>MCIL8 F -&gt; RS232</t>
  </si>
  <si>
    <t>PS560P9-W</t>
  </si>
  <si>
    <t>N6-20 to L14-30</t>
  </si>
  <si>
    <t>HBL2321</t>
  </si>
  <si>
    <t xml:space="preserve">HOTA D6 Pro </t>
  </si>
  <si>
    <t>APC BE850G2</t>
  </si>
  <si>
    <t>RS3 Mini</t>
  </si>
  <si>
    <t>PR-CU-R1033</t>
  </si>
  <si>
    <t>AC Power cords</t>
  </si>
  <si>
    <t>12V Power supplies</t>
  </si>
  <si>
    <t>RS232 cables</t>
  </si>
  <si>
    <t>Time Sync cables</t>
  </si>
  <si>
    <t>Zarges Box 4</t>
  </si>
  <si>
    <t>White Acetal Datalogger Protective Housing</t>
  </si>
  <si>
    <t>Spare lines</t>
  </si>
  <si>
    <t>Chain</t>
  </si>
  <si>
    <t>Zarges Box 2</t>
  </si>
  <si>
    <t>Pallet 2
52x48x52"
824 LBs</t>
  </si>
  <si>
    <t>Receiver Lines (6x Silvion CCS1-Port)</t>
  </si>
  <si>
    <t>Stainless steel rope clamps</t>
  </si>
  <si>
    <t>Knee Pads</t>
  </si>
  <si>
    <t>Boots</t>
  </si>
  <si>
    <t>Cable Ties</t>
  </si>
  <si>
    <t>Paper Towels</t>
  </si>
  <si>
    <t>Plastic Wrap</t>
  </si>
  <si>
    <t>CSEM Zarges Mini Box</t>
  </si>
  <si>
    <t>Strobe Light</t>
  </si>
  <si>
    <r>
      <t xml:space="preserve">12V Zonge Battery </t>
    </r>
    <r>
      <rPr>
        <b/>
        <sz val="11"/>
        <color theme="1"/>
        <rFont val="Calibri"/>
        <family val="2"/>
      </rPr>
      <t>(Nonspillable label. SP A67)</t>
    </r>
  </si>
  <si>
    <r>
      <t xml:space="preserve">DJI RS3 mini camera gimbal </t>
    </r>
    <r>
      <rPr>
        <b/>
        <sz val="11"/>
        <color theme="1"/>
        <rFont val="Calibri"/>
        <family val="2"/>
      </rPr>
      <t>(L.I.B. in comp. w/ Section II of PI 967)</t>
    </r>
  </si>
  <si>
    <r>
      <t xml:space="preserve">Milwaukee Flashlight </t>
    </r>
    <r>
      <rPr>
        <b/>
        <sz val="11"/>
        <color theme="1"/>
        <rFont val="Calibri"/>
        <family val="2"/>
      </rPr>
      <t>(L.I.B. in comp. w/ Section II of PI 966)</t>
    </r>
  </si>
  <si>
    <r>
      <t xml:space="preserve">Milwaukee Impact Driver </t>
    </r>
    <r>
      <rPr>
        <b/>
        <sz val="11"/>
        <color theme="1"/>
        <rFont val="Calibri"/>
        <family val="2"/>
      </rPr>
      <t>(L.I.B. in comp. w/ Section II of PI 966)</t>
    </r>
  </si>
  <si>
    <r>
      <t xml:space="preserve">Milwaukee Drill </t>
    </r>
    <r>
      <rPr>
        <b/>
        <sz val="11"/>
        <color theme="1"/>
        <rFont val="Calibri"/>
        <family val="2"/>
      </rPr>
      <t>(L.I.B. in comp. w/ Section II of PI 966)</t>
    </r>
  </si>
  <si>
    <t>CSEM Pelican Case 1</t>
  </si>
  <si>
    <t>Zonge ZTEM Transmitter (blue cube)</t>
  </si>
  <si>
    <t>Spare cable to extend length</t>
  </si>
  <si>
    <t>ZTEM-30</t>
  </si>
  <si>
    <t>9015.80.8040</t>
  </si>
  <si>
    <t>CSEM Roadinger 1 Case</t>
  </si>
  <si>
    <t>Power Supply</t>
  </si>
  <si>
    <t>Pallet 1
46x45x54"
527 LBs</t>
  </si>
  <si>
    <r>
      <t xml:space="preserve">Radon Instrument </t>
    </r>
    <r>
      <rPr>
        <b/>
        <sz val="11"/>
        <color theme="1"/>
        <rFont val="Calibri"/>
        <family val="2"/>
        <scheme val="minor"/>
      </rPr>
      <t>(Nonspillable label. SP A67)</t>
    </r>
  </si>
  <si>
    <r>
      <t xml:space="preserve">Rechargeable AA Batteries </t>
    </r>
    <r>
      <rPr>
        <b/>
        <sz val="11"/>
        <color theme="1"/>
        <rFont val="Calibri"/>
        <family val="2"/>
        <scheme val="minor"/>
      </rPr>
      <t>(No label needed. SP A199)</t>
    </r>
  </si>
  <si>
    <r>
      <t xml:space="preserve">Alkaline 6S2P Battery packs </t>
    </r>
    <r>
      <rPr>
        <b/>
        <sz val="11"/>
        <color theme="1"/>
        <rFont val="Calibri"/>
        <family val="2"/>
      </rPr>
      <t>(No label needed. SP A123)</t>
    </r>
  </si>
  <si>
    <r>
      <t xml:space="preserve">D cell Alkaline batteries </t>
    </r>
    <r>
      <rPr>
        <b/>
        <sz val="11"/>
        <color theme="1"/>
        <rFont val="Calibri"/>
        <family val="2"/>
      </rPr>
      <t>(No label needed. SP A123)</t>
    </r>
  </si>
  <si>
    <r>
      <t xml:space="preserve">C cell alkaline batteries </t>
    </r>
    <r>
      <rPr>
        <b/>
        <sz val="11"/>
        <color theme="1"/>
        <rFont val="Calibri"/>
        <family val="2"/>
      </rPr>
      <t>(No label needed. SP A123)</t>
    </r>
  </si>
  <si>
    <r>
      <t>BlueROV (Remotely Operated Vehicle)</t>
    </r>
    <r>
      <rPr>
        <b/>
        <sz val="11"/>
        <color theme="1"/>
        <rFont val="Calibri"/>
        <family val="2"/>
      </rPr>
      <t xml:space="preserve"> (UN3481 PI 967 Section 1)</t>
    </r>
  </si>
  <si>
    <t>Ethernet cables 2 feet in length</t>
  </si>
  <si>
    <r>
      <t xml:space="preserve">Loctite Silver Anti-Sieze LB 8150 </t>
    </r>
    <r>
      <rPr>
        <b/>
        <sz val="11"/>
        <color theme="1"/>
        <rFont val="Calibri"/>
        <family val="2"/>
      </rPr>
      <t>(Non-hazardous)</t>
    </r>
  </si>
  <si>
    <t>8544.70.0000</t>
  </si>
  <si>
    <t>3926.90.9985</t>
  </si>
  <si>
    <t>8907.90.0030</t>
  </si>
  <si>
    <t>8526.91.0060</t>
  </si>
  <si>
    <t>9030.10.0000</t>
  </si>
  <si>
    <t>6109.10.0000</t>
  </si>
  <si>
    <t xml:space="preserve">8507.50.0000 </t>
  </si>
  <si>
    <t>3926.90.9988</t>
  </si>
  <si>
    <t>8504.40.9510</t>
  </si>
  <si>
    <t>5607.49.0000</t>
  </si>
  <si>
    <t>7113.11.1000</t>
  </si>
  <si>
    <t>8205.70.0090</t>
  </si>
  <si>
    <t>8506.40.1000</t>
  </si>
  <si>
    <t>8533.40.0080</t>
  </si>
  <si>
    <t>8536.69.4020</t>
  </si>
  <si>
    <t>8544.42.0000</t>
  </si>
  <si>
    <t xml:space="preserve">8544.42.0000 </t>
  </si>
  <si>
    <t xml:space="preserve">9030.33.0040 </t>
  </si>
  <si>
    <t xml:space="preserve">8536.69.5050 </t>
  </si>
  <si>
    <t xml:space="preserve">8423.30.0000 </t>
  </si>
  <si>
    <t xml:space="preserve">8513.10.0000 </t>
  </si>
  <si>
    <t xml:space="preserve">8425.39.0100 </t>
  </si>
  <si>
    <t xml:space="preserve">8535.90.8090 </t>
  </si>
  <si>
    <t xml:space="preserve">3926.90.9988 </t>
  </si>
  <si>
    <t xml:space="preserve">8504.40.9585 </t>
  </si>
  <si>
    <r>
      <t>Uninterruptable Power Supply</t>
    </r>
    <r>
      <rPr>
        <b/>
        <sz val="11"/>
        <color theme="1"/>
        <rFont val="Calibri"/>
        <family val="2"/>
      </rPr>
      <t xml:space="preserve"> (Nonspillable label. SP A67)</t>
    </r>
  </si>
  <si>
    <t xml:space="preserve">8529.90.6100 </t>
  </si>
  <si>
    <t xml:space="preserve">6401.10.0000 </t>
  </si>
  <si>
    <t xml:space="preserve">3901.10.0030 </t>
  </si>
  <si>
    <t>Black Polyethylene Sheeting</t>
  </si>
  <si>
    <t>VitraPor Gaswascheflasche 500ml (laboratory glassware)</t>
  </si>
  <si>
    <t>7017.90.5000</t>
  </si>
  <si>
    <t>3926.90.9980</t>
  </si>
  <si>
    <t xml:space="preserve">4803.00.0000 </t>
  </si>
  <si>
    <t xml:space="preserve">3921.12.0000 </t>
  </si>
  <si>
    <t xml:space="preserve">7326.19.0000 </t>
  </si>
  <si>
    <t>3403.19.5000</t>
  </si>
  <si>
    <t xml:space="preserve">5906.10.0000 </t>
  </si>
  <si>
    <t xml:space="preserve">6116.93.0000 </t>
  </si>
  <si>
    <t xml:space="preserve">8467.29.0095 </t>
  </si>
  <si>
    <t>4421.99.9100</t>
  </si>
  <si>
    <t>8413.19.0000</t>
  </si>
  <si>
    <t>Tarp over the top of the 
Pelican Case</t>
  </si>
  <si>
    <t>Incoterm</t>
  </si>
  <si>
    <t>DAP</t>
  </si>
  <si>
    <t>Buque BIO Hespérides (Armada Española)
C/O Shackleton´s Way Agente de buques
Pedro Sarmiento de Gamboa 846
Punta Arenas, Chile
TEL: +56 61 2618213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</si>
</sst>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theme="1"/>
      <name val="Caslon224 Bk BT"/>
    </font>
    <font>
      <sz val="12"/>
      <color theme="2" tint="-0.499984740745262"/>
      <name val="Caslon224 Bk BT"/>
    </font>
    <font>
      <b/>
      <sz val="14"/>
      <color theme="1"/>
      <name val="Caslon224 Bk BT"/>
    </font>
    <font>
      <sz val="12"/>
      <color theme="1"/>
      <name val="Brush Script MT"/>
      <family val="4"/>
    </font>
    <font>
      <sz val="16"/>
      <color theme="4" tint="-0.499984740745262"/>
      <name val="Brush Script MT"/>
      <family val="4"/>
    </font>
    <font>
      <sz val="12"/>
      <color rgb="FFFF0000"/>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sz val="10"/>
      <color rgb="FF000000"/>
      <name val="Calibri"/>
      <family val="2"/>
      <scheme val="minor"/>
    </font>
    <font>
      <sz val="11"/>
      <color theme="1"/>
      <name val="Calibri"/>
      <family val="2"/>
    </font>
    <font>
      <b/>
      <sz val="11"/>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5"/>
      </patternFill>
    </fill>
    <fill>
      <patternFill patternType="solid">
        <fgColor theme="0"/>
        <bgColor indexed="64"/>
      </patternFill>
    </fill>
  </fills>
  <borders count="16">
    <border>
      <left/>
      <right/>
      <top/>
      <bottom/>
      <diagonal/>
    </border>
    <border>
      <left/>
      <right/>
      <top/>
      <bottom style="thin">
        <color indexed="64"/>
      </bottom>
      <diagonal/>
    </border>
    <border>
      <left/>
      <right/>
      <top/>
      <bottom style="medium">
        <color indexed="64"/>
      </bottom>
      <diagonal/>
    </border>
    <border>
      <left/>
      <right/>
      <top style="thick">
        <color auto="1"/>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right style="thin">
        <color rgb="FF000000"/>
      </right>
      <top style="thin">
        <color rgb="FF000000"/>
      </top>
      <bottom style="thin">
        <color rgb="FF000000"/>
      </bottom>
      <diagonal/>
    </border>
  </borders>
  <cellStyleXfs count="4">
    <xf numFmtId="0" fontId="0" fillId="0" borderId="0"/>
    <xf numFmtId="0" fontId="5" fillId="3" borderId="0" applyNumberFormat="0" applyBorder="0" applyAlignment="0" applyProtection="0"/>
    <xf numFmtId="0" fontId="18" fillId="0" borderId="0"/>
    <xf numFmtId="0" fontId="3" fillId="0" borderId="0"/>
  </cellStyleXfs>
  <cellXfs count="66">
    <xf numFmtId="0" fontId="0" fillId="0" borderId="0" xfId="0"/>
    <xf numFmtId="0" fontId="6" fillId="0" borderId="0" xfId="0" applyFont="1"/>
    <xf numFmtId="164" fontId="0" fillId="0" borderId="0" xfId="0" applyNumberFormat="1"/>
    <xf numFmtId="0" fontId="6" fillId="2" borderId="1" xfId="0" applyFont="1" applyFill="1" applyBorder="1"/>
    <xf numFmtId="0" fontId="7" fillId="0" borderId="0" xfId="0" applyFont="1"/>
    <xf numFmtId="0" fontId="6" fillId="0" borderId="0" xfId="0" applyFont="1" applyAlignment="1">
      <alignment horizontal="center"/>
    </xf>
    <xf numFmtId="0" fontId="8" fillId="0" borderId="0" xfId="0" applyFont="1"/>
    <xf numFmtId="0" fontId="14" fillId="4" borderId="0" xfId="0" applyFont="1" applyFill="1"/>
    <xf numFmtId="0" fontId="7" fillId="3" borderId="3" xfId="1" applyFont="1" applyBorder="1"/>
    <xf numFmtId="164" fontId="7" fillId="3" borderId="3" xfId="1" applyNumberFormat="1" applyFont="1" applyBorder="1"/>
    <xf numFmtId="0" fontId="13" fillId="0" borderId="0" xfId="0" applyFont="1" applyAlignment="1">
      <alignment horizontal="center"/>
    </xf>
    <xf numFmtId="0" fontId="6" fillId="3" borderId="0" xfId="1" applyFont="1" applyBorder="1" applyAlignment="1">
      <alignment horizontal="left"/>
    </xf>
    <xf numFmtId="0" fontId="12" fillId="0" borderId="0" xfId="0" applyFont="1" applyBorder="1" applyAlignment="1">
      <alignment horizontal="center"/>
    </xf>
    <xf numFmtId="0" fontId="0" fillId="0" borderId="0" xfId="0" applyAlignment="1">
      <alignment horizontal="left" vertical="top"/>
    </xf>
    <xf numFmtId="0" fontId="4" fillId="0" borderId="4" xfId="0" applyFont="1" applyFill="1" applyBorder="1" applyAlignment="1">
      <alignment horizontal="left"/>
    </xf>
    <xf numFmtId="164" fontId="4" fillId="0" borderId="4" xfId="0" applyNumberFormat="1" applyFont="1" applyFill="1" applyBorder="1" applyAlignment="1">
      <alignment horizontal="left"/>
    </xf>
    <xf numFmtId="0" fontId="0" fillId="0" borderId="0" xfId="0" applyFill="1"/>
    <xf numFmtId="0" fontId="19" fillId="0" borderId="5" xfId="0" applyFont="1" applyBorder="1" applyAlignment="1">
      <alignment horizontal="left"/>
    </xf>
    <xf numFmtId="0" fontId="19" fillId="0" borderId="5" xfId="0" applyFont="1" applyBorder="1" applyAlignment="1"/>
    <xf numFmtId="49" fontId="19" fillId="0" borderId="5" xfId="0" applyNumberFormat="1" applyFont="1" applyBorder="1" applyAlignment="1">
      <alignment horizontal="left"/>
    </xf>
    <xf numFmtId="0" fontId="0" fillId="0" borderId="0" xfId="0" applyFont="1" applyBorder="1" applyAlignment="1">
      <alignment horizontal="left" vertical="top"/>
    </xf>
    <xf numFmtId="0" fontId="13" fillId="0" borderId="0" xfId="0" applyFont="1" applyAlignment="1">
      <alignment horizontal="center"/>
    </xf>
    <xf numFmtId="0" fontId="6" fillId="3" borderId="0" xfId="1" applyFont="1" applyBorder="1" applyAlignment="1">
      <alignment horizontal="left"/>
    </xf>
    <xf numFmtId="0" fontId="6" fillId="3" borderId="0" xfId="1" applyFont="1" applyBorder="1" applyAlignment="1">
      <alignment horizontal="left"/>
    </xf>
    <xf numFmtId="0" fontId="0" fillId="0" borderId="0" xfId="0" applyFont="1" applyBorder="1" applyAlignment="1">
      <alignment horizontal="left" vertical="top"/>
    </xf>
    <xf numFmtId="0" fontId="2" fillId="0" borderId="4" xfId="0" applyFont="1" applyFill="1" applyBorder="1" applyAlignment="1">
      <alignment horizontal="left"/>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6" fillId="0" borderId="0" xfId="0" applyFont="1" applyAlignment="1">
      <alignment horizontal="left" wrapText="1"/>
    </xf>
    <xf numFmtId="0" fontId="0" fillId="0" borderId="0" xfId="0" applyFont="1" applyBorder="1" applyAlignment="1">
      <alignment horizontal="left" vertical="top" wrapText="1"/>
    </xf>
    <xf numFmtId="0" fontId="0" fillId="0" borderId="0" xfId="0" applyFont="1" applyBorder="1" applyAlignment="1">
      <alignment horizontal="left" vertical="top"/>
    </xf>
    <xf numFmtId="0" fontId="0" fillId="0" borderId="0" xfId="0" applyFont="1" applyAlignment="1">
      <alignment horizontal="center" vertical="center"/>
    </xf>
    <xf numFmtId="0" fontId="15" fillId="0" borderId="1" xfId="0" applyFont="1" applyBorder="1" applyAlignment="1">
      <alignment horizontal="left"/>
    </xf>
    <xf numFmtId="0" fontId="0" fillId="0" borderId="1" xfId="0" applyBorder="1" applyAlignment="1"/>
    <xf numFmtId="0" fontId="13" fillId="0" borderId="0" xfId="0" applyFont="1" applyAlignment="1">
      <alignment horizontal="center"/>
    </xf>
    <xf numFmtId="0" fontId="13" fillId="0" borderId="2" xfId="0" applyFont="1" applyBorder="1" applyAlignment="1">
      <alignment horizontal="center"/>
    </xf>
    <xf numFmtId="14" fontId="0" fillId="0" borderId="0" xfId="0" applyNumberFormat="1" applyAlignment="1">
      <alignment horizontal="center"/>
    </xf>
    <xf numFmtId="14" fontId="0" fillId="0" borderId="2" xfId="0" applyNumberFormat="1" applyBorder="1" applyAlignment="1">
      <alignment horizontal="center"/>
    </xf>
    <xf numFmtId="0" fontId="9" fillId="0" borderId="0" xfId="0" applyFont="1" applyBorder="1" applyAlignment="1">
      <alignment horizontal="left" vertical="top"/>
    </xf>
    <xf numFmtId="0" fontId="6" fillId="3" borderId="0" xfId="1" applyFont="1" applyBorder="1" applyAlignment="1">
      <alignment horizontal="left"/>
    </xf>
    <xf numFmtId="0" fontId="0" fillId="0" borderId="0" xfId="0" applyAlignment="1">
      <alignment horizontal="center"/>
    </xf>
    <xf numFmtId="164" fontId="19" fillId="0" borderId="5" xfId="0" applyNumberFormat="1" applyFont="1" applyBorder="1" applyAlignment="1">
      <alignment horizontal="left"/>
    </xf>
    <xf numFmtId="0" fontId="1" fillId="0" borderId="6" xfId="0" applyFont="1" applyFill="1" applyBorder="1" applyAlignment="1">
      <alignment horizontal="left" vertical="top"/>
    </xf>
    <xf numFmtId="0" fontId="4" fillId="0" borderId="7" xfId="0" applyFont="1" applyFill="1" applyBorder="1" applyAlignment="1">
      <alignment horizontal="left" vertical="top"/>
    </xf>
    <xf numFmtId="0" fontId="4" fillId="0" borderId="8" xfId="0" applyFont="1" applyFill="1" applyBorder="1" applyAlignment="1">
      <alignment horizontal="left" vertical="top"/>
    </xf>
    <xf numFmtId="0" fontId="1" fillId="0" borderId="4" xfId="0" applyFont="1" applyFill="1" applyBorder="1" applyAlignment="1">
      <alignment horizontal="left"/>
    </xf>
    <xf numFmtId="0" fontId="4" fillId="0" borderId="10" xfId="0" applyFont="1" applyFill="1" applyBorder="1" applyAlignment="1">
      <alignment horizontal="left" vertical="top"/>
    </xf>
    <xf numFmtId="0" fontId="4" fillId="0" borderId="11" xfId="0" applyFont="1" applyFill="1" applyBorder="1" applyAlignment="1">
      <alignment horizontal="left" vertical="top"/>
    </xf>
    <xf numFmtId="0" fontId="1" fillId="0" borderId="9" xfId="0" applyFont="1" applyFill="1" applyBorder="1" applyAlignment="1">
      <alignment horizontal="left" vertical="top"/>
    </xf>
    <xf numFmtId="0" fontId="4" fillId="0" borderId="13" xfId="0" applyFont="1" applyFill="1" applyBorder="1" applyAlignment="1">
      <alignment horizontal="left" vertical="top"/>
    </xf>
    <xf numFmtId="0" fontId="1" fillId="0" borderId="12" xfId="0" applyFont="1" applyFill="1" applyBorder="1" applyAlignment="1">
      <alignment horizontal="left" vertical="top"/>
    </xf>
    <xf numFmtId="0" fontId="1" fillId="0" borderId="6" xfId="0" applyFont="1" applyFill="1" applyBorder="1" applyAlignment="1">
      <alignment horizontal="left" vertical="top" wrapText="1"/>
    </xf>
    <xf numFmtId="0" fontId="4" fillId="0" borderId="14" xfId="0" applyFont="1" applyFill="1" applyBorder="1" applyAlignment="1">
      <alignment horizontal="left" vertical="top"/>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14" xfId="0" applyFont="1" applyFill="1" applyBorder="1" applyAlignment="1">
      <alignment horizontal="left" vertical="top"/>
    </xf>
    <xf numFmtId="0" fontId="1" fillId="0" borderId="13" xfId="0" applyFont="1" applyFill="1" applyBorder="1" applyAlignment="1">
      <alignment horizontal="left" vertical="top"/>
    </xf>
    <xf numFmtId="0" fontId="19" fillId="0" borderId="5" xfId="0" applyFont="1" applyFill="1" applyBorder="1" applyAlignment="1">
      <alignment horizontal="left"/>
    </xf>
    <xf numFmtId="0" fontId="19" fillId="0" borderId="15" xfId="0" applyFont="1" applyBorder="1" applyAlignment="1">
      <alignment horizontal="left"/>
    </xf>
    <xf numFmtId="0" fontId="19" fillId="0" borderId="15" xfId="0" applyFont="1" applyBorder="1" applyAlignment="1"/>
    <xf numFmtId="0" fontId="1" fillId="0" borderId="4" xfId="0" applyFont="1" applyFill="1" applyBorder="1" applyAlignment="1">
      <alignment horizontal="left" vertical="top"/>
    </xf>
    <xf numFmtId="0" fontId="1" fillId="0" borderId="4" xfId="0" applyFont="1" applyFill="1" applyBorder="1" applyAlignment="1">
      <alignment horizontal="left" vertical="top" wrapText="1"/>
    </xf>
    <xf numFmtId="0" fontId="6" fillId="2" borderId="1" xfId="0" applyFont="1" applyFill="1" applyBorder="1" applyAlignment="1">
      <alignment horizontal="left"/>
    </xf>
    <xf numFmtId="164" fontId="6" fillId="2" borderId="1" xfId="0" applyNumberFormat="1" applyFont="1" applyFill="1" applyBorder="1" applyAlignment="1">
      <alignment horizontal="left"/>
    </xf>
    <xf numFmtId="164" fontId="7" fillId="3" borderId="3" xfId="1" applyNumberFormat="1" applyFont="1" applyBorder="1" applyAlignment="1">
      <alignment horizontal="left"/>
    </xf>
  </cellXfs>
  <cellStyles count="4">
    <cellStyle name="40% - Accent3" xfId="1" builtinId="39"/>
    <cellStyle name="Normal" xfId="0" builtinId="0"/>
    <cellStyle name="Normal 2" xfId="2" xr:uid="{00000000-0005-0000-0000-00002F000000}"/>
    <cellStyle name="Normal 3" xfId="3"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0</xdr:row>
      <xdr:rowOff>47625</xdr:rowOff>
    </xdr:from>
    <xdr:to>
      <xdr:col>5</xdr:col>
      <xdr:colOff>454025</xdr:colOff>
      <xdr:row>3</xdr:row>
      <xdr:rowOff>82873</xdr:rowOff>
    </xdr:to>
    <xdr:pic>
      <xdr:nvPicPr>
        <xdr:cNvPr id="4" name="Picture 3">
          <a:extLst>
            <a:ext uri="{FF2B5EF4-FFF2-40B4-BE49-F238E27FC236}">
              <a16:creationId xmlns:a16="http://schemas.microsoft.com/office/drawing/2014/main" id="{FDE8E324-8D06-4C9F-8337-C6419D0DC1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38575" y="47625"/>
          <a:ext cx="6178550" cy="6384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8E202-4ECD-C84B-B855-264E968418B7}">
  <sheetPr>
    <pageSetUpPr fitToPage="1"/>
  </sheetPr>
  <dimension ref="A1:I103"/>
  <sheetViews>
    <sheetView showGridLines="0" tabSelected="1" workbookViewId="0">
      <pane ySplit="14" topLeftCell="A66" activePane="bottomLeft" state="frozen"/>
      <selection pane="bottomLeft" activeCell="A88" sqref="A88:A95"/>
    </sheetView>
  </sheetViews>
  <sheetFormatPr defaultColWidth="10.58203125" defaultRowHeight="15.5"/>
  <cols>
    <col min="1" max="1" width="16.75" customWidth="1"/>
    <col min="2" max="2" width="25.4140625" customWidth="1"/>
    <col min="3" max="3" width="53.58203125" customWidth="1"/>
    <col min="4" max="4" width="14.1640625" customWidth="1"/>
    <col min="5" max="5" width="15.58203125" customWidth="1"/>
    <col min="6" max="6" width="22.08203125" customWidth="1"/>
    <col min="7" max="7" width="9.33203125" customWidth="1"/>
    <col min="8" max="8" width="14.75" style="2" customWidth="1"/>
    <col min="9" max="9" width="17.33203125" customWidth="1"/>
  </cols>
  <sheetData>
    <row r="1" spans="1:9" ht="15.65" customHeight="1">
      <c r="A1" s="26"/>
      <c r="B1" s="27"/>
      <c r="C1" s="27"/>
      <c r="D1" s="27"/>
      <c r="E1" s="27"/>
      <c r="F1" s="27"/>
      <c r="G1" s="27"/>
      <c r="H1" s="27"/>
      <c r="I1" s="27"/>
    </row>
    <row r="2" spans="1:9">
      <c r="A2" s="27"/>
      <c r="B2" s="27"/>
      <c r="C2" s="27"/>
      <c r="D2" s="27"/>
      <c r="E2" s="27"/>
      <c r="F2" s="27"/>
      <c r="G2" s="27"/>
      <c r="H2" s="27"/>
      <c r="I2" s="27"/>
    </row>
    <row r="3" spans="1:9">
      <c r="A3" s="27"/>
      <c r="B3" s="27"/>
      <c r="C3" s="27"/>
      <c r="D3" s="27"/>
      <c r="E3" s="27"/>
      <c r="F3" s="27"/>
      <c r="G3" s="27"/>
      <c r="H3" s="27"/>
      <c r="I3" s="27"/>
    </row>
    <row r="4" spans="1:9">
      <c r="A4" s="28" t="s">
        <v>7</v>
      </c>
      <c r="B4" s="27"/>
      <c r="C4" s="27"/>
      <c r="D4" s="27"/>
      <c r="E4" s="27"/>
      <c r="F4" s="27"/>
      <c r="G4" s="27"/>
      <c r="H4" s="27"/>
      <c r="I4" s="27"/>
    </row>
    <row r="5" spans="1:9">
      <c r="A5" s="27"/>
      <c r="B5" s="27"/>
      <c r="C5" s="27"/>
      <c r="D5" s="27"/>
      <c r="E5" s="27"/>
      <c r="F5" s="27"/>
      <c r="G5" s="27"/>
      <c r="H5" s="27"/>
      <c r="I5" s="27"/>
    </row>
    <row r="6" spans="1:9" s="6" customFormat="1">
      <c r="A6" s="40" t="s">
        <v>5</v>
      </c>
      <c r="B6" s="40"/>
      <c r="C6" s="11"/>
      <c r="D6" s="22"/>
      <c r="E6" s="40" t="s">
        <v>6</v>
      </c>
      <c r="F6" s="40"/>
      <c r="G6" s="40"/>
      <c r="H6" s="40"/>
      <c r="I6" s="23" t="s">
        <v>177</v>
      </c>
    </row>
    <row r="7" spans="1:9">
      <c r="A7" s="30" t="s">
        <v>12</v>
      </c>
      <c r="B7" s="31"/>
      <c r="C7" s="24"/>
      <c r="D7" s="20"/>
      <c r="E7" s="30" t="s">
        <v>179</v>
      </c>
      <c r="F7" s="31"/>
      <c r="G7" s="31"/>
      <c r="H7" s="31"/>
      <c r="I7" s="31" t="s">
        <v>178</v>
      </c>
    </row>
    <row r="8" spans="1:9" s="7" customFormat="1">
      <c r="A8" s="31"/>
      <c r="B8" s="31"/>
      <c r="C8" s="13"/>
      <c r="D8" s="20"/>
      <c r="E8" s="31"/>
      <c r="F8" s="31"/>
      <c r="G8" s="31"/>
      <c r="H8" s="31"/>
      <c r="I8" s="39"/>
    </row>
    <row r="9" spans="1:9" s="7" customFormat="1">
      <c r="A9" s="31"/>
      <c r="B9" s="31"/>
      <c r="C9" s="13"/>
      <c r="D9" s="20"/>
      <c r="E9" s="31"/>
      <c r="F9" s="31"/>
      <c r="G9" s="31"/>
      <c r="H9" s="31"/>
      <c r="I9" s="39"/>
    </row>
    <row r="10" spans="1:9">
      <c r="A10" s="31"/>
      <c r="B10" s="31"/>
      <c r="C10" s="13"/>
      <c r="D10" s="20"/>
      <c r="E10" s="31"/>
      <c r="F10" s="31"/>
      <c r="G10" s="31"/>
      <c r="H10" s="31"/>
      <c r="I10" s="39"/>
    </row>
    <row r="11" spans="1:9">
      <c r="A11" s="31"/>
      <c r="B11" s="31"/>
      <c r="C11" s="13"/>
      <c r="D11" s="20"/>
      <c r="E11" s="31"/>
      <c r="F11" s="31"/>
      <c r="G11" s="31"/>
      <c r="H11" s="31"/>
      <c r="I11" s="39"/>
    </row>
    <row r="12" spans="1:9">
      <c r="A12" s="32"/>
      <c r="B12" s="32"/>
      <c r="C12" s="32"/>
      <c r="D12" s="32"/>
      <c r="E12" s="32"/>
      <c r="F12" s="32"/>
      <c r="G12" s="32"/>
      <c r="H12" s="32"/>
      <c r="I12" s="32"/>
    </row>
    <row r="13" spans="1:9" s="4" customFormat="1" ht="18.5">
      <c r="A13" s="33" t="s">
        <v>21</v>
      </c>
      <c r="B13" s="33"/>
      <c r="C13" s="33"/>
      <c r="D13" s="33"/>
      <c r="E13" s="33"/>
      <c r="F13" s="33"/>
      <c r="G13" s="33"/>
      <c r="H13" s="34"/>
      <c r="I13" s="34"/>
    </row>
    <row r="14" spans="1:9" s="1" customFormat="1">
      <c r="A14" s="3" t="s">
        <v>23</v>
      </c>
      <c r="B14" s="3" t="s">
        <v>13</v>
      </c>
      <c r="C14" s="3" t="s">
        <v>14</v>
      </c>
      <c r="D14" s="3" t="s">
        <v>16</v>
      </c>
      <c r="E14" s="3" t="s">
        <v>3</v>
      </c>
      <c r="F14" s="3" t="s">
        <v>4</v>
      </c>
      <c r="G14" s="63" t="s">
        <v>0</v>
      </c>
      <c r="H14" s="64" t="s">
        <v>1</v>
      </c>
      <c r="I14" s="63" t="s">
        <v>2</v>
      </c>
    </row>
    <row r="15" spans="1:9" s="16" customFormat="1">
      <c r="A15" s="52" t="s">
        <v>125</v>
      </c>
      <c r="B15" s="43" t="s">
        <v>30</v>
      </c>
      <c r="C15" s="14" t="s">
        <v>24</v>
      </c>
      <c r="D15" s="25" t="s">
        <v>20</v>
      </c>
      <c r="E15" s="14" t="s">
        <v>15</v>
      </c>
      <c r="F15" s="14" t="s">
        <v>27</v>
      </c>
      <c r="G15" s="14">
        <v>1</v>
      </c>
      <c r="H15" s="15">
        <v>750</v>
      </c>
      <c r="I15" s="42">
        <f t="shared" ref="I15:I53" si="0">G15*H15</f>
        <v>750</v>
      </c>
    </row>
    <row r="16" spans="1:9" s="16" customFormat="1">
      <c r="A16" s="44"/>
      <c r="B16" s="44"/>
      <c r="C16" s="14" t="s">
        <v>25</v>
      </c>
      <c r="D16" s="25" t="s">
        <v>134</v>
      </c>
      <c r="E16" s="14" t="s">
        <v>15</v>
      </c>
      <c r="F16" s="14" t="s">
        <v>28</v>
      </c>
      <c r="G16" s="14">
        <v>1</v>
      </c>
      <c r="H16" s="15">
        <v>1000</v>
      </c>
      <c r="I16" s="42">
        <f t="shared" si="0"/>
        <v>1000</v>
      </c>
    </row>
    <row r="17" spans="1:9" s="16" customFormat="1">
      <c r="A17" s="44"/>
      <c r="B17" s="44"/>
      <c r="C17" s="14" t="s">
        <v>26</v>
      </c>
      <c r="D17" s="25" t="s">
        <v>135</v>
      </c>
      <c r="E17" s="14" t="s">
        <v>15</v>
      </c>
      <c r="F17" s="14"/>
      <c r="G17" s="14">
        <v>1</v>
      </c>
      <c r="H17" s="15">
        <v>750</v>
      </c>
      <c r="I17" s="42">
        <f t="shared" si="0"/>
        <v>750</v>
      </c>
    </row>
    <row r="18" spans="1:9" s="16" customFormat="1">
      <c r="A18" s="44"/>
      <c r="B18" s="45"/>
      <c r="C18" s="46" t="s">
        <v>31</v>
      </c>
      <c r="D18" s="46" t="s">
        <v>136</v>
      </c>
      <c r="E18" s="14" t="s">
        <v>15</v>
      </c>
      <c r="F18" s="14" t="s">
        <v>29</v>
      </c>
      <c r="G18" s="14">
        <v>3</v>
      </c>
      <c r="H18" s="15">
        <v>70</v>
      </c>
      <c r="I18" s="42">
        <f t="shared" si="0"/>
        <v>210</v>
      </c>
    </row>
    <row r="19" spans="1:9" s="16" customFormat="1">
      <c r="A19" s="44"/>
      <c r="B19" s="43" t="s">
        <v>33</v>
      </c>
      <c r="C19" s="46" t="s">
        <v>36</v>
      </c>
      <c r="D19" s="46" t="s">
        <v>18</v>
      </c>
      <c r="E19" s="14" t="s">
        <v>15</v>
      </c>
      <c r="F19" s="46" t="s">
        <v>34</v>
      </c>
      <c r="G19" s="14">
        <v>3</v>
      </c>
      <c r="H19" s="15">
        <v>5000</v>
      </c>
      <c r="I19" s="42">
        <f t="shared" si="0"/>
        <v>15000</v>
      </c>
    </row>
    <row r="20" spans="1:9" s="16" customFormat="1">
      <c r="A20" s="44"/>
      <c r="B20" s="44"/>
      <c r="C20" s="46" t="s">
        <v>35</v>
      </c>
      <c r="D20" s="46" t="s">
        <v>18</v>
      </c>
      <c r="E20" s="14" t="s">
        <v>15</v>
      </c>
      <c r="F20" s="14"/>
      <c r="G20" s="14">
        <v>8</v>
      </c>
      <c r="H20" s="15">
        <v>175</v>
      </c>
      <c r="I20" s="42">
        <f t="shared" si="0"/>
        <v>1400</v>
      </c>
    </row>
    <row r="21" spans="1:9" s="16" customFormat="1">
      <c r="A21" s="44"/>
      <c r="B21" s="44"/>
      <c r="C21" s="14" t="s">
        <v>32</v>
      </c>
      <c r="D21" s="25" t="s">
        <v>137</v>
      </c>
      <c r="E21" s="14" t="s">
        <v>15</v>
      </c>
      <c r="F21" s="14"/>
      <c r="G21" s="14">
        <v>1</v>
      </c>
      <c r="H21" s="15">
        <v>150</v>
      </c>
      <c r="I21" s="42">
        <f t="shared" si="0"/>
        <v>150</v>
      </c>
    </row>
    <row r="22" spans="1:9" s="16" customFormat="1">
      <c r="A22" s="44"/>
      <c r="B22" s="45"/>
      <c r="C22" s="46" t="s">
        <v>126</v>
      </c>
      <c r="D22" s="46" t="s">
        <v>138</v>
      </c>
      <c r="E22" s="14" t="s">
        <v>15</v>
      </c>
      <c r="F22" s="14" t="s">
        <v>37</v>
      </c>
      <c r="G22" s="14">
        <v>1</v>
      </c>
      <c r="H22" s="15">
        <v>10000</v>
      </c>
      <c r="I22" s="42">
        <f t="shared" si="0"/>
        <v>10000</v>
      </c>
    </row>
    <row r="23" spans="1:9" s="16" customFormat="1">
      <c r="A23" s="44"/>
      <c r="B23" s="43" t="s">
        <v>40</v>
      </c>
      <c r="C23" s="25" t="s">
        <v>38</v>
      </c>
      <c r="D23" s="46" t="s">
        <v>19</v>
      </c>
      <c r="E23" s="14" t="s">
        <v>15</v>
      </c>
      <c r="F23" s="14"/>
      <c r="G23" s="14">
        <v>1</v>
      </c>
      <c r="H23" s="15">
        <v>300</v>
      </c>
      <c r="I23" s="42">
        <f t="shared" si="0"/>
        <v>300</v>
      </c>
    </row>
    <row r="24" spans="1:9" s="16" customFormat="1">
      <c r="A24" s="44"/>
      <c r="B24" s="44"/>
      <c r="C24" s="46" t="s">
        <v>41</v>
      </c>
      <c r="D24" s="46" t="s">
        <v>17</v>
      </c>
      <c r="E24" s="14" t="s">
        <v>15</v>
      </c>
      <c r="F24" s="14"/>
      <c r="G24" s="14">
        <v>1</v>
      </c>
      <c r="H24" s="15">
        <v>500</v>
      </c>
      <c r="I24" s="42">
        <f t="shared" si="0"/>
        <v>500</v>
      </c>
    </row>
    <row r="25" spans="1:9" s="16" customFormat="1">
      <c r="A25" s="44"/>
      <c r="B25" s="44"/>
      <c r="C25" s="14" t="s">
        <v>39</v>
      </c>
      <c r="D25" s="46" t="s">
        <v>139</v>
      </c>
      <c r="E25" s="14" t="s">
        <v>15</v>
      </c>
      <c r="F25" s="14"/>
      <c r="G25" s="14">
        <v>1</v>
      </c>
      <c r="H25" s="15">
        <v>500</v>
      </c>
      <c r="I25" s="42">
        <f t="shared" si="0"/>
        <v>500</v>
      </c>
    </row>
    <row r="26" spans="1:9" s="16" customFormat="1">
      <c r="A26" s="44"/>
      <c r="B26" s="45"/>
      <c r="C26" s="46" t="s">
        <v>127</v>
      </c>
      <c r="D26" s="46" t="s">
        <v>140</v>
      </c>
      <c r="E26" s="14" t="s">
        <v>15</v>
      </c>
      <c r="F26" s="14"/>
      <c r="G26" s="14">
        <v>1</v>
      </c>
      <c r="H26" s="15">
        <v>50</v>
      </c>
      <c r="I26" s="42">
        <f t="shared" si="0"/>
        <v>50</v>
      </c>
    </row>
    <row r="27" spans="1:9" s="16" customFormat="1">
      <c r="A27" s="44"/>
      <c r="B27" s="49" t="s">
        <v>46</v>
      </c>
      <c r="C27" s="14" t="s">
        <v>24</v>
      </c>
      <c r="D27" s="46" t="s">
        <v>20</v>
      </c>
      <c r="E27" s="14" t="s">
        <v>15</v>
      </c>
      <c r="F27" s="14" t="s">
        <v>27</v>
      </c>
      <c r="G27" s="14"/>
      <c r="H27" s="15">
        <v>750</v>
      </c>
      <c r="I27" s="42">
        <f t="shared" si="0"/>
        <v>0</v>
      </c>
    </row>
    <row r="28" spans="1:9" s="16" customFormat="1">
      <c r="A28" s="44"/>
      <c r="B28" s="47"/>
      <c r="C28" s="25" t="s">
        <v>25</v>
      </c>
      <c r="D28" s="46" t="s">
        <v>134</v>
      </c>
      <c r="E28" s="14" t="s">
        <v>15</v>
      </c>
      <c r="F28" s="14" t="s">
        <v>28</v>
      </c>
      <c r="G28" s="14"/>
      <c r="H28" s="15">
        <v>1000</v>
      </c>
      <c r="I28" s="42">
        <f t="shared" si="0"/>
        <v>0</v>
      </c>
    </row>
    <row r="29" spans="1:9" s="16" customFormat="1">
      <c r="A29" s="44"/>
      <c r="B29" s="47"/>
      <c r="C29" s="18" t="s">
        <v>26</v>
      </c>
      <c r="D29" s="18" t="s">
        <v>135</v>
      </c>
      <c r="E29" s="17" t="s">
        <v>15</v>
      </c>
      <c r="F29" s="19"/>
      <c r="G29" s="17"/>
      <c r="H29" s="42">
        <v>750</v>
      </c>
      <c r="I29" s="42">
        <f t="shared" si="0"/>
        <v>0</v>
      </c>
    </row>
    <row r="30" spans="1:9" s="16" customFormat="1">
      <c r="A30" s="44"/>
      <c r="B30" s="47"/>
      <c r="C30" s="18" t="s">
        <v>42</v>
      </c>
      <c r="D30" s="18" t="s">
        <v>141</v>
      </c>
      <c r="E30" s="17" t="s">
        <v>15</v>
      </c>
      <c r="F30" s="17"/>
      <c r="G30" s="17"/>
      <c r="H30" s="42">
        <v>200</v>
      </c>
      <c r="I30" s="42">
        <f t="shared" si="0"/>
        <v>0</v>
      </c>
    </row>
    <row r="31" spans="1:9" s="16" customFormat="1">
      <c r="A31" s="44"/>
      <c r="B31" s="47"/>
      <c r="C31" s="18" t="s">
        <v>43</v>
      </c>
      <c r="D31" s="18" t="s">
        <v>136</v>
      </c>
      <c r="E31" s="17" t="s">
        <v>15</v>
      </c>
      <c r="F31" s="17" t="s">
        <v>47</v>
      </c>
      <c r="G31" s="17">
        <v>1</v>
      </c>
      <c r="H31" s="42">
        <v>60</v>
      </c>
      <c r="I31" s="42">
        <f t="shared" si="0"/>
        <v>60</v>
      </c>
    </row>
    <row r="32" spans="1:9" s="16" customFormat="1">
      <c r="A32" s="44"/>
      <c r="B32" s="47"/>
      <c r="C32" s="18" t="s">
        <v>48</v>
      </c>
      <c r="D32" s="18" t="s">
        <v>136</v>
      </c>
      <c r="E32" s="17" t="s">
        <v>15</v>
      </c>
      <c r="F32" s="17" t="s">
        <v>29</v>
      </c>
      <c r="G32" s="17">
        <v>2</v>
      </c>
      <c r="H32" s="42">
        <v>120</v>
      </c>
      <c r="I32" s="42">
        <f t="shared" si="0"/>
        <v>240</v>
      </c>
    </row>
    <row r="33" spans="1:9" s="16" customFormat="1">
      <c r="A33" s="44"/>
      <c r="B33" s="47"/>
      <c r="C33" s="17" t="s">
        <v>44</v>
      </c>
      <c r="D33" s="17" t="s">
        <v>134</v>
      </c>
      <c r="E33" s="17" t="s">
        <v>15</v>
      </c>
      <c r="F33" s="17"/>
      <c r="G33" s="17"/>
      <c r="H33" s="42">
        <v>30</v>
      </c>
      <c r="I33" s="42">
        <f t="shared" si="0"/>
        <v>0</v>
      </c>
    </row>
    <row r="34" spans="1:9" s="16" customFormat="1">
      <c r="A34" s="44"/>
      <c r="B34" s="48"/>
      <c r="C34" s="17" t="s">
        <v>45</v>
      </c>
      <c r="D34" s="17" t="s">
        <v>134</v>
      </c>
      <c r="E34" s="17" t="s">
        <v>15</v>
      </c>
      <c r="F34" s="17"/>
      <c r="G34" s="17"/>
      <c r="H34" s="42">
        <v>50</v>
      </c>
      <c r="I34" s="42">
        <f t="shared" si="0"/>
        <v>0</v>
      </c>
    </row>
    <row r="35" spans="1:9" s="16" customFormat="1">
      <c r="A35" s="45"/>
      <c r="B35" s="46" t="s">
        <v>123</v>
      </c>
      <c r="C35" s="17" t="s">
        <v>124</v>
      </c>
      <c r="D35" s="17" t="s">
        <v>142</v>
      </c>
      <c r="E35" s="17" t="s">
        <v>15</v>
      </c>
      <c r="F35" s="17"/>
      <c r="G35" s="17">
        <v>1</v>
      </c>
      <c r="H35" s="42">
        <v>50</v>
      </c>
      <c r="I35" s="42">
        <f t="shared" si="0"/>
        <v>50</v>
      </c>
    </row>
    <row r="36" spans="1:9" s="16" customFormat="1">
      <c r="A36" s="52" t="s">
        <v>103</v>
      </c>
      <c r="B36" s="51" t="s">
        <v>102</v>
      </c>
      <c r="C36" s="17" t="s">
        <v>104</v>
      </c>
      <c r="D36" s="17" t="s">
        <v>134</v>
      </c>
      <c r="E36" s="17" t="s">
        <v>15</v>
      </c>
      <c r="F36" s="17"/>
      <c r="G36" s="17">
        <v>2</v>
      </c>
      <c r="H36" s="42">
        <v>1000</v>
      </c>
      <c r="I36" s="42">
        <f t="shared" si="0"/>
        <v>2000</v>
      </c>
    </row>
    <row r="37" spans="1:9" s="16" customFormat="1">
      <c r="A37" s="44"/>
      <c r="B37" s="56"/>
      <c r="C37" s="17" t="s">
        <v>99</v>
      </c>
      <c r="D37" s="17" t="s">
        <v>135</v>
      </c>
      <c r="E37" s="17" t="s">
        <v>15</v>
      </c>
      <c r="F37" s="17"/>
      <c r="G37" s="17">
        <v>1</v>
      </c>
      <c r="H37" s="42">
        <v>1000</v>
      </c>
      <c r="I37" s="42">
        <f t="shared" si="0"/>
        <v>1000</v>
      </c>
    </row>
    <row r="38" spans="1:9" s="16" customFormat="1">
      <c r="A38" s="44"/>
      <c r="B38" s="56"/>
      <c r="C38" s="17" t="s">
        <v>100</v>
      </c>
      <c r="D38" s="17" t="s">
        <v>143</v>
      </c>
      <c r="E38" s="17" t="s">
        <v>15</v>
      </c>
      <c r="F38" s="17"/>
      <c r="G38" s="17">
        <v>1</v>
      </c>
      <c r="H38" s="42">
        <v>2000</v>
      </c>
      <c r="I38" s="42">
        <f t="shared" si="0"/>
        <v>2000</v>
      </c>
    </row>
    <row r="39" spans="1:9" s="16" customFormat="1">
      <c r="A39" s="44"/>
      <c r="B39" s="56"/>
      <c r="C39" s="17" t="s">
        <v>101</v>
      </c>
      <c r="D39" s="17" t="s">
        <v>144</v>
      </c>
      <c r="E39" s="17" t="s">
        <v>15</v>
      </c>
      <c r="F39" s="17"/>
      <c r="G39" s="17">
        <v>1</v>
      </c>
      <c r="H39" s="42">
        <v>100</v>
      </c>
      <c r="I39" s="42">
        <f t="shared" si="0"/>
        <v>100</v>
      </c>
    </row>
    <row r="40" spans="1:9" s="16" customFormat="1">
      <c r="A40" s="44"/>
      <c r="B40" s="57"/>
      <c r="C40" s="17" t="s">
        <v>105</v>
      </c>
      <c r="D40" s="17" t="s">
        <v>145</v>
      </c>
      <c r="E40" s="17" t="s">
        <v>15</v>
      </c>
      <c r="F40" s="17"/>
      <c r="G40" s="17">
        <v>4</v>
      </c>
      <c r="H40" s="42">
        <v>185</v>
      </c>
      <c r="I40" s="42">
        <f t="shared" si="0"/>
        <v>740</v>
      </c>
    </row>
    <row r="41" spans="1:9" s="16" customFormat="1">
      <c r="A41" s="44"/>
      <c r="B41" s="51" t="s">
        <v>98</v>
      </c>
      <c r="C41" s="58" t="s">
        <v>128</v>
      </c>
      <c r="D41" s="17" t="s">
        <v>146</v>
      </c>
      <c r="E41" s="17" t="s">
        <v>15</v>
      </c>
      <c r="F41" s="17" t="s">
        <v>93</v>
      </c>
      <c r="G41" s="17">
        <v>15</v>
      </c>
      <c r="H41" s="42">
        <v>50</v>
      </c>
      <c r="I41" s="42">
        <f t="shared" si="0"/>
        <v>750</v>
      </c>
    </row>
    <row r="42" spans="1:9" s="16" customFormat="1">
      <c r="A42" s="44"/>
      <c r="B42" s="53"/>
      <c r="C42" s="17" t="s">
        <v>113</v>
      </c>
      <c r="D42" s="17" t="s">
        <v>146</v>
      </c>
      <c r="E42" s="17" t="s">
        <v>15</v>
      </c>
      <c r="F42" s="17" t="s">
        <v>83</v>
      </c>
      <c r="G42" s="17">
        <v>1</v>
      </c>
      <c r="H42" s="42">
        <v>200</v>
      </c>
      <c r="I42" s="42">
        <f t="shared" si="0"/>
        <v>200</v>
      </c>
    </row>
    <row r="43" spans="1:9" s="16" customFormat="1">
      <c r="A43" s="44"/>
      <c r="B43" s="53"/>
      <c r="C43" s="17" t="s">
        <v>66</v>
      </c>
      <c r="D43" s="17" t="s">
        <v>147</v>
      </c>
      <c r="E43" s="17" t="s">
        <v>15</v>
      </c>
      <c r="F43" s="17"/>
      <c r="G43" s="17">
        <v>1</v>
      </c>
      <c r="H43" s="42">
        <v>150</v>
      </c>
      <c r="I43" s="42">
        <f t="shared" si="0"/>
        <v>150</v>
      </c>
    </row>
    <row r="44" spans="1:9" s="16" customFormat="1">
      <c r="A44" s="44"/>
      <c r="B44" s="53"/>
      <c r="C44" s="17" t="s">
        <v>67</v>
      </c>
      <c r="D44" s="17" t="s">
        <v>141</v>
      </c>
      <c r="E44" s="17" t="s">
        <v>15</v>
      </c>
      <c r="F44" s="17"/>
      <c r="G44" s="17">
        <v>1</v>
      </c>
      <c r="H44" s="42">
        <v>20</v>
      </c>
      <c r="I44" s="42">
        <f t="shared" si="0"/>
        <v>20</v>
      </c>
    </row>
    <row r="45" spans="1:9" s="16" customFormat="1">
      <c r="A45" s="44"/>
      <c r="B45" s="53"/>
      <c r="C45" s="17" t="s">
        <v>68</v>
      </c>
      <c r="D45" s="17" t="s">
        <v>148</v>
      </c>
      <c r="E45" s="17" t="s">
        <v>15</v>
      </c>
      <c r="F45" s="17"/>
      <c r="G45" s="17">
        <v>1</v>
      </c>
      <c r="H45" s="42">
        <v>50</v>
      </c>
      <c r="I45" s="42">
        <f t="shared" si="0"/>
        <v>50</v>
      </c>
    </row>
    <row r="46" spans="1:9" s="16" customFormat="1">
      <c r="A46" s="44"/>
      <c r="B46" s="53"/>
      <c r="C46" s="17" t="s">
        <v>69</v>
      </c>
      <c r="D46" s="17" t="s">
        <v>134</v>
      </c>
      <c r="E46" s="17" t="s">
        <v>15</v>
      </c>
      <c r="F46" s="17"/>
      <c r="G46" s="17">
        <v>1</v>
      </c>
      <c r="H46" s="42">
        <v>100</v>
      </c>
      <c r="I46" s="42">
        <f t="shared" si="0"/>
        <v>100</v>
      </c>
    </row>
    <row r="47" spans="1:9" s="16" customFormat="1">
      <c r="A47" s="44"/>
      <c r="B47" s="53"/>
      <c r="C47" s="17" t="s">
        <v>132</v>
      </c>
      <c r="D47" s="17" t="s">
        <v>149</v>
      </c>
      <c r="E47" s="17" t="s">
        <v>15</v>
      </c>
      <c r="F47" s="17"/>
      <c r="G47" s="17">
        <v>11</v>
      </c>
      <c r="H47" s="42">
        <v>2</v>
      </c>
      <c r="I47" s="42">
        <f t="shared" si="0"/>
        <v>22</v>
      </c>
    </row>
    <row r="48" spans="1:9" s="16" customFormat="1">
      <c r="A48" s="44"/>
      <c r="B48" s="53"/>
      <c r="C48" s="17" t="s">
        <v>94</v>
      </c>
      <c r="D48" s="17" t="s">
        <v>150</v>
      </c>
      <c r="E48" s="17" t="s">
        <v>15</v>
      </c>
      <c r="F48" s="17"/>
      <c r="G48" s="17">
        <v>3</v>
      </c>
      <c r="H48" s="42">
        <v>10</v>
      </c>
      <c r="I48" s="42">
        <f t="shared" si="0"/>
        <v>30</v>
      </c>
    </row>
    <row r="49" spans="1:9" s="16" customFormat="1">
      <c r="A49" s="44"/>
      <c r="B49" s="53"/>
      <c r="C49" s="17" t="s">
        <v>70</v>
      </c>
      <c r="D49" s="17" t="s">
        <v>134</v>
      </c>
      <c r="E49" s="17" t="s">
        <v>15</v>
      </c>
      <c r="F49" s="17"/>
      <c r="G49" s="17">
        <v>1</v>
      </c>
      <c r="H49" s="42">
        <v>40</v>
      </c>
      <c r="I49" s="42">
        <f t="shared" si="0"/>
        <v>40</v>
      </c>
    </row>
    <row r="50" spans="1:9" s="16" customFormat="1">
      <c r="A50" s="44"/>
      <c r="B50" s="53"/>
      <c r="C50" s="17" t="s">
        <v>71</v>
      </c>
      <c r="D50" s="17" t="s">
        <v>151</v>
      </c>
      <c r="E50" s="17" t="s">
        <v>15</v>
      </c>
      <c r="F50" s="17"/>
      <c r="G50" s="17">
        <v>1</v>
      </c>
      <c r="H50" s="42">
        <v>30</v>
      </c>
      <c r="I50" s="42">
        <f t="shared" si="0"/>
        <v>30</v>
      </c>
    </row>
    <row r="51" spans="1:9" s="16" customFormat="1">
      <c r="A51" s="44"/>
      <c r="B51" s="53"/>
      <c r="C51" s="17" t="s">
        <v>95</v>
      </c>
      <c r="D51" s="17" t="s">
        <v>142</v>
      </c>
      <c r="E51" s="17" t="s">
        <v>15</v>
      </c>
      <c r="F51" s="17"/>
      <c r="G51" s="17">
        <v>2</v>
      </c>
      <c r="H51" s="42">
        <v>25</v>
      </c>
      <c r="I51" s="42">
        <f t="shared" si="0"/>
        <v>50</v>
      </c>
    </row>
    <row r="52" spans="1:9" s="16" customFormat="1">
      <c r="A52" s="44"/>
      <c r="B52" s="53"/>
      <c r="C52" s="17" t="s">
        <v>96</v>
      </c>
      <c r="D52" s="17" t="s">
        <v>134</v>
      </c>
      <c r="E52" s="17" t="s">
        <v>15</v>
      </c>
      <c r="F52" s="17" t="s">
        <v>84</v>
      </c>
      <c r="G52" s="17">
        <v>4</v>
      </c>
      <c r="H52" s="42">
        <v>5</v>
      </c>
      <c r="I52" s="42">
        <f t="shared" si="0"/>
        <v>20</v>
      </c>
    </row>
    <row r="53" spans="1:9" s="16" customFormat="1">
      <c r="A53" s="44"/>
      <c r="B53" s="53"/>
      <c r="C53" s="17" t="s">
        <v>72</v>
      </c>
      <c r="D53" s="17" t="s">
        <v>134</v>
      </c>
      <c r="E53" s="17" t="s">
        <v>15</v>
      </c>
      <c r="F53" s="17" t="s">
        <v>85</v>
      </c>
      <c r="G53" s="17">
        <v>1</v>
      </c>
      <c r="H53" s="42">
        <v>50</v>
      </c>
      <c r="I53" s="42">
        <f t="shared" si="0"/>
        <v>50</v>
      </c>
    </row>
    <row r="54" spans="1:9" s="16" customFormat="1">
      <c r="A54" s="44"/>
      <c r="B54" s="53"/>
      <c r="C54" s="17" t="s">
        <v>97</v>
      </c>
      <c r="D54" s="17" t="s">
        <v>134</v>
      </c>
      <c r="E54" s="17" t="s">
        <v>15</v>
      </c>
      <c r="F54" s="17" t="s">
        <v>86</v>
      </c>
      <c r="G54" s="17">
        <v>12</v>
      </c>
      <c r="H54" s="42">
        <v>35</v>
      </c>
      <c r="I54" s="42">
        <f t="shared" ref="I54:I91" si="1">G54*H54</f>
        <v>420</v>
      </c>
    </row>
    <row r="55" spans="1:9" s="16" customFormat="1">
      <c r="A55" s="44"/>
      <c r="B55" s="53"/>
      <c r="C55" s="17" t="s">
        <v>73</v>
      </c>
      <c r="D55" s="17" t="s">
        <v>152</v>
      </c>
      <c r="E55" s="17" t="s">
        <v>15</v>
      </c>
      <c r="F55" s="17"/>
      <c r="G55" s="17">
        <v>1</v>
      </c>
      <c r="H55" s="42">
        <v>15</v>
      </c>
      <c r="I55" s="42">
        <f t="shared" si="1"/>
        <v>15</v>
      </c>
    </row>
    <row r="56" spans="1:9" s="16" customFormat="1">
      <c r="A56" s="44"/>
      <c r="B56" s="53"/>
      <c r="C56" s="17" t="s">
        <v>74</v>
      </c>
      <c r="D56" s="17" t="s">
        <v>150</v>
      </c>
      <c r="E56" s="17" t="s">
        <v>15</v>
      </c>
      <c r="F56" s="17" t="s">
        <v>87</v>
      </c>
      <c r="G56" s="17">
        <v>1</v>
      </c>
      <c r="H56" s="42">
        <v>100</v>
      </c>
      <c r="I56" s="42">
        <f t="shared" si="1"/>
        <v>100</v>
      </c>
    </row>
    <row r="57" spans="1:9" s="16" customFormat="1">
      <c r="A57" s="44"/>
      <c r="B57" s="53"/>
      <c r="C57" s="17" t="s">
        <v>75</v>
      </c>
      <c r="D57" s="17" t="s">
        <v>152</v>
      </c>
      <c r="E57" s="17" t="s">
        <v>15</v>
      </c>
      <c r="F57" s="17" t="s">
        <v>88</v>
      </c>
      <c r="G57" s="17">
        <v>1</v>
      </c>
      <c r="H57" s="42">
        <v>40</v>
      </c>
      <c r="I57" s="42">
        <f t="shared" si="1"/>
        <v>40</v>
      </c>
    </row>
    <row r="58" spans="1:9" s="16" customFormat="1">
      <c r="A58" s="44"/>
      <c r="B58" s="53"/>
      <c r="C58" s="17" t="s">
        <v>76</v>
      </c>
      <c r="D58" s="17" t="s">
        <v>153</v>
      </c>
      <c r="E58" s="17" t="s">
        <v>15</v>
      </c>
      <c r="F58" s="17"/>
      <c r="G58" s="17">
        <v>1</v>
      </c>
      <c r="H58" s="42">
        <v>80</v>
      </c>
      <c r="I58" s="42">
        <f t="shared" si="1"/>
        <v>80</v>
      </c>
    </row>
    <row r="59" spans="1:9" s="16" customFormat="1">
      <c r="A59" s="44"/>
      <c r="B59" s="53"/>
      <c r="C59" s="17" t="s">
        <v>77</v>
      </c>
      <c r="D59" s="17" t="s">
        <v>142</v>
      </c>
      <c r="E59" s="17" t="s">
        <v>15</v>
      </c>
      <c r="F59" s="17"/>
      <c r="G59" s="17">
        <v>1</v>
      </c>
      <c r="H59" s="42">
        <v>40</v>
      </c>
      <c r="I59" s="42">
        <f t="shared" si="1"/>
        <v>40</v>
      </c>
    </row>
    <row r="60" spans="1:9" s="16" customFormat="1">
      <c r="A60" s="44"/>
      <c r="B60" s="53"/>
      <c r="C60" s="58" t="s">
        <v>112</v>
      </c>
      <c r="D60" s="17" t="s">
        <v>154</v>
      </c>
      <c r="E60" s="17" t="s">
        <v>15</v>
      </c>
      <c r="F60" s="17"/>
      <c r="G60" s="17">
        <v>3</v>
      </c>
      <c r="H60" s="42">
        <v>20</v>
      </c>
      <c r="I60" s="42">
        <f t="shared" si="1"/>
        <v>60</v>
      </c>
    </row>
    <row r="61" spans="1:9" s="16" customFormat="1">
      <c r="A61" s="44"/>
      <c r="B61" s="53"/>
      <c r="C61" s="17" t="s">
        <v>78</v>
      </c>
      <c r="D61" s="17" t="s">
        <v>155</v>
      </c>
      <c r="E61" s="17" t="s">
        <v>15</v>
      </c>
      <c r="F61" s="17"/>
      <c r="G61" s="17">
        <v>1</v>
      </c>
      <c r="H61" s="42">
        <v>50</v>
      </c>
      <c r="I61" s="42">
        <f t="shared" si="1"/>
        <v>50</v>
      </c>
    </row>
    <row r="62" spans="1:9" s="16" customFormat="1">
      <c r="A62" s="44"/>
      <c r="B62" s="53"/>
      <c r="C62" s="17" t="s">
        <v>79</v>
      </c>
      <c r="D62" s="17" t="s">
        <v>142</v>
      </c>
      <c r="E62" s="17" t="s">
        <v>15</v>
      </c>
      <c r="F62" s="17" t="s">
        <v>89</v>
      </c>
      <c r="G62" s="17">
        <v>1</v>
      </c>
      <c r="H62" s="42">
        <v>50</v>
      </c>
      <c r="I62" s="42">
        <f t="shared" si="1"/>
        <v>50</v>
      </c>
    </row>
    <row r="63" spans="1:9" s="16" customFormat="1">
      <c r="A63" s="44"/>
      <c r="B63" s="53"/>
      <c r="C63" s="17" t="s">
        <v>80</v>
      </c>
      <c r="D63" s="17" t="s">
        <v>156</v>
      </c>
      <c r="E63" s="17" t="s">
        <v>15</v>
      </c>
      <c r="F63" s="17"/>
      <c r="G63" s="17">
        <v>1</v>
      </c>
      <c r="H63" s="42">
        <v>50</v>
      </c>
      <c r="I63" s="42">
        <f t="shared" si="1"/>
        <v>50</v>
      </c>
    </row>
    <row r="64" spans="1:9" s="16" customFormat="1">
      <c r="A64" s="44"/>
      <c r="B64" s="53"/>
      <c r="C64" s="17" t="s">
        <v>81</v>
      </c>
      <c r="D64" s="17" t="s">
        <v>157</v>
      </c>
      <c r="E64" s="17" t="s">
        <v>15</v>
      </c>
      <c r="F64" s="17"/>
      <c r="G64" s="17">
        <v>1</v>
      </c>
      <c r="H64" s="42">
        <v>35</v>
      </c>
      <c r="I64" s="42">
        <f t="shared" si="1"/>
        <v>35</v>
      </c>
    </row>
    <row r="65" spans="1:9" s="16" customFormat="1">
      <c r="A65" s="44"/>
      <c r="B65" s="53"/>
      <c r="C65" s="58" t="s">
        <v>129</v>
      </c>
      <c r="D65" s="17" t="s">
        <v>146</v>
      </c>
      <c r="E65" s="17" t="s">
        <v>15</v>
      </c>
      <c r="F65" s="17"/>
      <c r="G65" s="17">
        <v>1</v>
      </c>
      <c r="H65" s="42">
        <v>40</v>
      </c>
      <c r="I65" s="42">
        <f t="shared" si="1"/>
        <v>40</v>
      </c>
    </row>
    <row r="66" spans="1:9" s="16" customFormat="1">
      <c r="A66" s="44"/>
      <c r="B66" s="53"/>
      <c r="C66" s="58" t="s">
        <v>130</v>
      </c>
      <c r="D66" s="17" t="s">
        <v>146</v>
      </c>
      <c r="E66" s="17" t="s">
        <v>15</v>
      </c>
      <c r="F66" s="17"/>
      <c r="G66" s="17">
        <v>1</v>
      </c>
      <c r="H66" s="42">
        <v>40</v>
      </c>
      <c r="I66" s="42">
        <f t="shared" si="1"/>
        <v>40</v>
      </c>
    </row>
    <row r="67" spans="1:9" s="16" customFormat="1">
      <c r="A67" s="44"/>
      <c r="B67" s="53"/>
      <c r="C67" s="17" t="s">
        <v>82</v>
      </c>
      <c r="D67" s="17" t="s">
        <v>158</v>
      </c>
      <c r="E67" s="17" t="s">
        <v>15</v>
      </c>
      <c r="F67" s="17" t="s">
        <v>90</v>
      </c>
      <c r="G67" s="17">
        <v>1</v>
      </c>
      <c r="H67" s="42">
        <v>100</v>
      </c>
      <c r="I67" s="42">
        <f t="shared" si="1"/>
        <v>100</v>
      </c>
    </row>
    <row r="68" spans="1:9" s="16" customFormat="1">
      <c r="A68" s="44"/>
      <c r="B68" s="53"/>
      <c r="C68" s="17" t="s">
        <v>159</v>
      </c>
      <c r="D68" s="17" t="s">
        <v>142</v>
      </c>
      <c r="E68" s="17" t="s">
        <v>15</v>
      </c>
      <c r="F68" s="17" t="s">
        <v>91</v>
      </c>
      <c r="G68" s="17">
        <v>1</v>
      </c>
      <c r="H68" s="42">
        <v>200</v>
      </c>
      <c r="I68" s="42">
        <f t="shared" si="1"/>
        <v>200</v>
      </c>
    </row>
    <row r="69" spans="1:9" s="16" customFormat="1">
      <c r="A69" s="44"/>
      <c r="B69" s="50"/>
      <c r="C69" s="17" t="s">
        <v>114</v>
      </c>
      <c r="D69" s="17" t="s">
        <v>160</v>
      </c>
      <c r="E69" s="17" t="s">
        <v>15</v>
      </c>
      <c r="F69" s="17" t="s">
        <v>92</v>
      </c>
      <c r="G69" s="17">
        <v>1</v>
      </c>
      <c r="H69" s="42">
        <v>200</v>
      </c>
      <c r="I69" s="42">
        <f t="shared" si="1"/>
        <v>200</v>
      </c>
    </row>
    <row r="70" spans="1:9" s="16" customFormat="1">
      <c r="A70" s="44"/>
      <c r="B70" s="51" t="s">
        <v>111</v>
      </c>
      <c r="C70" s="17" t="s">
        <v>106</v>
      </c>
      <c r="D70" s="17" t="s">
        <v>157</v>
      </c>
      <c r="E70" s="17" t="s">
        <v>15</v>
      </c>
      <c r="F70" s="17"/>
      <c r="G70" s="17">
        <v>1</v>
      </c>
      <c r="H70" s="42">
        <v>100</v>
      </c>
      <c r="I70" s="42">
        <f t="shared" si="1"/>
        <v>100</v>
      </c>
    </row>
    <row r="71" spans="1:9" s="16" customFormat="1">
      <c r="A71" s="44"/>
      <c r="B71" s="53"/>
      <c r="C71" s="17" t="s">
        <v>107</v>
      </c>
      <c r="D71" s="17" t="s">
        <v>161</v>
      </c>
      <c r="E71" s="17" t="s">
        <v>15</v>
      </c>
      <c r="F71" s="17"/>
      <c r="G71" s="17">
        <v>1</v>
      </c>
      <c r="H71" s="42">
        <v>400</v>
      </c>
      <c r="I71" s="42">
        <f t="shared" si="1"/>
        <v>400</v>
      </c>
    </row>
    <row r="72" spans="1:9" s="16" customFormat="1">
      <c r="A72" s="44"/>
      <c r="B72" s="53"/>
      <c r="C72" s="17" t="s">
        <v>163</v>
      </c>
      <c r="D72" s="17" t="s">
        <v>162</v>
      </c>
      <c r="E72" s="17" t="s">
        <v>15</v>
      </c>
      <c r="F72" s="17"/>
      <c r="G72" s="17">
        <v>1</v>
      </c>
      <c r="H72" s="42">
        <v>50</v>
      </c>
      <c r="I72" s="42">
        <f t="shared" si="1"/>
        <v>50</v>
      </c>
    </row>
    <row r="73" spans="1:9" s="16" customFormat="1">
      <c r="A73" s="44"/>
      <c r="B73" s="53"/>
      <c r="C73" s="17" t="s">
        <v>164</v>
      </c>
      <c r="D73" s="17" t="s">
        <v>165</v>
      </c>
      <c r="E73" s="17" t="s">
        <v>15</v>
      </c>
      <c r="F73" s="17"/>
      <c r="G73" s="17">
        <v>1</v>
      </c>
      <c r="H73" s="42">
        <v>100</v>
      </c>
      <c r="I73" s="42">
        <f t="shared" si="1"/>
        <v>100</v>
      </c>
    </row>
    <row r="74" spans="1:9" s="16" customFormat="1">
      <c r="A74" s="44"/>
      <c r="B74" s="53"/>
      <c r="C74" s="17" t="s">
        <v>108</v>
      </c>
      <c r="D74" s="17" t="s">
        <v>166</v>
      </c>
      <c r="E74" s="17" t="s">
        <v>15</v>
      </c>
      <c r="F74" s="17"/>
      <c r="G74" s="17">
        <v>1</v>
      </c>
      <c r="H74" s="42">
        <v>50</v>
      </c>
      <c r="I74" s="42">
        <f t="shared" si="1"/>
        <v>50</v>
      </c>
    </row>
    <row r="75" spans="1:9" s="16" customFormat="1">
      <c r="A75" s="44"/>
      <c r="B75" s="53"/>
      <c r="C75" s="17" t="s">
        <v>109</v>
      </c>
      <c r="D75" s="17" t="s">
        <v>167</v>
      </c>
      <c r="E75" s="17" t="s">
        <v>15</v>
      </c>
      <c r="F75" s="17"/>
      <c r="G75" s="17">
        <v>1</v>
      </c>
      <c r="H75" s="42">
        <v>10</v>
      </c>
      <c r="I75" s="42">
        <f t="shared" si="1"/>
        <v>10</v>
      </c>
    </row>
    <row r="76" spans="1:9" s="16" customFormat="1">
      <c r="A76" s="44"/>
      <c r="B76" s="50"/>
      <c r="C76" s="17" t="s">
        <v>110</v>
      </c>
      <c r="D76" t="s">
        <v>168</v>
      </c>
      <c r="E76" s="17" t="s">
        <v>15</v>
      </c>
      <c r="F76" s="17"/>
      <c r="G76" s="17">
        <v>1</v>
      </c>
      <c r="H76" s="42">
        <v>25</v>
      </c>
      <c r="I76" s="42">
        <f t="shared" si="1"/>
        <v>25</v>
      </c>
    </row>
    <row r="77" spans="1:9" s="16" customFormat="1">
      <c r="A77" s="44"/>
      <c r="B77" s="46" t="s">
        <v>64</v>
      </c>
      <c r="C77" s="17" t="s">
        <v>63</v>
      </c>
      <c r="D77" s="17" t="s">
        <v>169</v>
      </c>
      <c r="E77" s="17" t="s">
        <v>15</v>
      </c>
      <c r="F77" s="17"/>
      <c r="G77" s="17">
        <v>1</v>
      </c>
      <c r="H77" s="42">
        <v>500</v>
      </c>
      <c r="I77" s="42">
        <f t="shared" si="1"/>
        <v>500</v>
      </c>
    </row>
    <row r="78" spans="1:9" s="16" customFormat="1">
      <c r="A78" s="44"/>
      <c r="B78" s="51" t="s">
        <v>65</v>
      </c>
      <c r="C78" s="17" t="s">
        <v>133</v>
      </c>
      <c r="D78" s="17" t="s">
        <v>170</v>
      </c>
      <c r="E78" s="17" t="s">
        <v>15</v>
      </c>
      <c r="F78" s="17"/>
      <c r="G78" s="17">
        <v>1</v>
      </c>
      <c r="H78" s="42">
        <v>50</v>
      </c>
      <c r="I78" s="42">
        <f t="shared" si="1"/>
        <v>50</v>
      </c>
    </row>
    <row r="79" spans="1:9" s="16" customFormat="1">
      <c r="A79" s="44"/>
      <c r="B79" s="50"/>
      <c r="C79" s="17" t="s">
        <v>63</v>
      </c>
      <c r="D79" s="17" t="s">
        <v>169</v>
      </c>
      <c r="E79" s="17" t="s">
        <v>15</v>
      </c>
      <c r="F79" s="17"/>
      <c r="G79" s="17">
        <v>1</v>
      </c>
      <c r="H79" s="42">
        <v>1000</v>
      </c>
      <c r="I79" s="42">
        <f t="shared" si="1"/>
        <v>1000</v>
      </c>
    </row>
    <row r="80" spans="1:9" s="16" customFormat="1">
      <c r="A80" s="44"/>
      <c r="B80" s="51" t="s">
        <v>60</v>
      </c>
      <c r="C80" s="17" t="s">
        <v>62</v>
      </c>
      <c r="D80" s="17" t="s">
        <v>171</v>
      </c>
      <c r="E80" s="17" t="s">
        <v>15</v>
      </c>
      <c r="F80" s="17"/>
      <c r="G80" s="17">
        <v>1</v>
      </c>
      <c r="H80" s="42">
        <v>30</v>
      </c>
      <c r="I80" s="42">
        <f t="shared" si="1"/>
        <v>30</v>
      </c>
    </row>
    <row r="81" spans="1:9" s="16" customFormat="1">
      <c r="A81" s="44"/>
      <c r="B81" s="56"/>
      <c r="C81" s="17" t="s">
        <v>61</v>
      </c>
      <c r="D81" s="17" t="s">
        <v>172</v>
      </c>
      <c r="E81" s="17" t="s">
        <v>15</v>
      </c>
      <c r="F81" s="17"/>
      <c r="G81" s="17">
        <v>1</v>
      </c>
      <c r="H81" s="42">
        <v>50</v>
      </c>
      <c r="I81" s="42">
        <f t="shared" si="1"/>
        <v>50</v>
      </c>
    </row>
    <row r="82" spans="1:9" s="16" customFormat="1">
      <c r="A82" s="44"/>
      <c r="B82" s="56"/>
      <c r="C82" s="17" t="s">
        <v>115</v>
      </c>
      <c r="D82" s="17" t="s">
        <v>154</v>
      </c>
      <c r="E82" s="17" t="s">
        <v>15</v>
      </c>
      <c r="F82" s="17"/>
      <c r="G82" s="17">
        <v>1</v>
      </c>
      <c r="H82" s="42">
        <v>200</v>
      </c>
      <c r="I82" s="42">
        <f t="shared" si="1"/>
        <v>200</v>
      </c>
    </row>
    <row r="83" spans="1:9" s="16" customFormat="1">
      <c r="A83" s="44"/>
      <c r="B83" s="56"/>
      <c r="C83" s="17" t="s">
        <v>116</v>
      </c>
      <c r="D83" s="17" t="s">
        <v>173</v>
      </c>
      <c r="E83" s="17" t="s">
        <v>15</v>
      </c>
      <c r="F83" s="17"/>
      <c r="G83" s="17">
        <v>1</v>
      </c>
      <c r="H83" s="42">
        <v>200</v>
      </c>
      <c r="I83" s="42">
        <f t="shared" si="1"/>
        <v>200</v>
      </c>
    </row>
    <row r="84" spans="1:9" s="16" customFormat="1">
      <c r="A84" s="44"/>
      <c r="B84" s="57"/>
      <c r="C84" s="17" t="s">
        <v>117</v>
      </c>
      <c r="D84" s="17" t="s">
        <v>173</v>
      </c>
      <c r="E84" s="17" t="s">
        <v>15</v>
      </c>
      <c r="F84" s="17"/>
      <c r="G84" s="17">
        <v>1</v>
      </c>
      <c r="H84" s="42">
        <v>200</v>
      </c>
      <c r="I84" s="42">
        <f t="shared" si="1"/>
        <v>200</v>
      </c>
    </row>
    <row r="85" spans="1:9" s="16" customFormat="1">
      <c r="A85" s="44"/>
      <c r="B85" s="51" t="s">
        <v>118</v>
      </c>
      <c r="C85" s="17" t="s">
        <v>119</v>
      </c>
      <c r="D85" s="17" t="s">
        <v>122</v>
      </c>
      <c r="E85" s="17" t="s">
        <v>15</v>
      </c>
      <c r="F85" s="17" t="s">
        <v>121</v>
      </c>
      <c r="G85" s="17">
        <v>1</v>
      </c>
      <c r="H85" s="42">
        <v>20000</v>
      </c>
      <c r="I85" s="42">
        <f t="shared" si="1"/>
        <v>20000</v>
      </c>
    </row>
    <row r="86" spans="1:9" s="16" customFormat="1">
      <c r="A86" s="44"/>
      <c r="B86" s="57"/>
      <c r="C86" s="17" t="s">
        <v>120</v>
      </c>
      <c r="D86" s="17" t="s">
        <v>134</v>
      </c>
      <c r="E86" s="17" t="s">
        <v>15</v>
      </c>
      <c r="F86" s="17"/>
      <c r="G86" s="17">
        <v>1</v>
      </c>
      <c r="H86" s="42">
        <v>200</v>
      </c>
      <c r="I86" s="42">
        <f t="shared" si="1"/>
        <v>200</v>
      </c>
    </row>
    <row r="87" spans="1:9" s="16" customFormat="1">
      <c r="A87" s="45"/>
      <c r="B87" s="46" t="s">
        <v>58</v>
      </c>
      <c r="C87" s="17" t="s">
        <v>59</v>
      </c>
      <c r="D87" s="17" t="s">
        <v>174</v>
      </c>
      <c r="E87" s="17" t="s">
        <v>15</v>
      </c>
      <c r="F87" s="17"/>
      <c r="G87" s="17">
        <v>1</v>
      </c>
      <c r="H87" s="42">
        <v>4000</v>
      </c>
      <c r="I87" s="42">
        <f t="shared" si="1"/>
        <v>4000</v>
      </c>
    </row>
    <row r="88" spans="1:9" s="16" customFormat="1">
      <c r="A88" s="52" t="s">
        <v>57</v>
      </c>
      <c r="B88" s="51" t="s">
        <v>54</v>
      </c>
      <c r="C88" s="17" t="s">
        <v>55</v>
      </c>
      <c r="D88" s="17" t="s">
        <v>175</v>
      </c>
      <c r="E88" s="17" t="s">
        <v>15</v>
      </c>
      <c r="F88" s="17"/>
      <c r="G88" s="17">
        <v>1</v>
      </c>
      <c r="H88" s="42">
        <v>500</v>
      </c>
      <c r="I88" s="42">
        <f t="shared" si="1"/>
        <v>500</v>
      </c>
    </row>
    <row r="89" spans="1:9" s="16" customFormat="1">
      <c r="A89" s="54"/>
      <c r="B89" s="53"/>
      <c r="C89" s="17" t="s">
        <v>56</v>
      </c>
      <c r="D89" s="17" t="s">
        <v>143</v>
      </c>
      <c r="E89" s="17" t="s">
        <v>15</v>
      </c>
      <c r="F89" s="17"/>
      <c r="G89" s="17">
        <v>1</v>
      </c>
      <c r="H89" s="42">
        <v>1000</v>
      </c>
      <c r="I89" s="42">
        <f t="shared" si="1"/>
        <v>1000</v>
      </c>
    </row>
    <row r="90" spans="1:9" s="16" customFormat="1">
      <c r="A90" s="54"/>
      <c r="B90" s="53"/>
      <c r="C90" s="17" t="s">
        <v>52</v>
      </c>
      <c r="D90" s="17" t="s">
        <v>17</v>
      </c>
      <c r="E90" s="17" t="s">
        <v>15</v>
      </c>
      <c r="F90" s="17"/>
      <c r="G90" s="17">
        <v>1</v>
      </c>
      <c r="H90" s="42">
        <v>1000</v>
      </c>
      <c r="I90" s="42">
        <f t="shared" si="1"/>
        <v>1000</v>
      </c>
    </row>
    <row r="91" spans="1:9" s="16" customFormat="1">
      <c r="A91" s="54"/>
      <c r="B91" s="50"/>
      <c r="C91" s="17" t="s">
        <v>53</v>
      </c>
      <c r="D91" s="17" t="s">
        <v>166</v>
      </c>
      <c r="E91" s="17" t="s">
        <v>15</v>
      </c>
      <c r="F91" s="17"/>
      <c r="G91" s="17">
        <v>1</v>
      </c>
      <c r="H91" s="42">
        <v>50</v>
      </c>
      <c r="I91" s="42">
        <f t="shared" si="1"/>
        <v>50</v>
      </c>
    </row>
    <row r="92" spans="1:9" s="16" customFormat="1" ht="15.5" customHeight="1">
      <c r="A92" s="54"/>
      <c r="B92" s="51" t="s">
        <v>49</v>
      </c>
      <c r="C92" s="17" t="s">
        <v>131</v>
      </c>
      <c r="D92" s="17" t="s">
        <v>17</v>
      </c>
      <c r="E92" s="17" t="s">
        <v>15</v>
      </c>
      <c r="F92" s="17" t="s">
        <v>51</v>
      </c>
      <c r="G92" s="17">
        <v>1</v>
      </c>
      <c r="H92" s="42">
        <v>5000</v>
      </c>
      <c r="I92" s="42">
        <f>G92*H92</f>
        <v>5000</v>
      </c>
    </row>
    <row r="93" spans="1:9" s="16" customFormat="1" ht="15.5" customHeight="1">
      <c r="A93" s="54"/>
      <c r="B93" s="56"/>
      <c r="C93" s="17" t="s">
        <v>50</v>
      </c>
      <c r="D93" s="17" t="s">
        <v>143</v>
      </c>
      <c r="E93" s="17" t="s">
        <v>15</v>
      </c>
      <c r="F93" s="17"/>
      <c r="G93" s="17">
        <v>1</v>
      </c>
      <c r="H93" s="42">
        <v>1000</v>
      </c>
      <c r="I93" s="42">
        <f t="shared" ref="I93:I95" si="2">G93*H93</f>
        <v>1000</v>
      </c>
    </row>
    <row r="94" spans="1:9" s="16" customFormat="1" ht="15.5" customHeight="1">
      <c r="A94" s="54"/>
      <c r="B94" s="62" t="s">
        <v>176</v>
      </c>
      <c r="C94" s="59" t="s">
        <v>43</v>
      </c>
      <c r="D94" s="17" t="s">
        <v>136</v>
      </c>
      <c r="E94" s="17" t="s">
        <v>15</v>
      </c>
      <c r="F94" s="17" t="s">
        <v>47</v>
      </c>
      <c r="G94" s="17">
        <v>3</v>
      </c>
      <c r="H94" s="42">
        <v>60</v>
      </c>
      <c r="I94" s="42">
        <f t="shared" si="2"/>
        <v>180</v>
      </c>
    </row>
    <row r="95" spans="1:9" s="16" customFormat="1">
      <c r="A95" s="55"/>
      <c r="B95" s="61"/>
      <c r="C95" s="60" t="s">
        <v>48</v>
      </c>
      <c r="D95" s="18" t="s">
        <v>136</v>
      </c>
      <c r="E95" s="17" t="s">
        <v>15</v>
      </c>
      <c r="F95" s="17" t="s">
        <v>29</v>
      </c>
      <c r="G95" s="17">
        <v>3</v>
      </c>
      <c r="H95" s="42">
        <v>60</v>
      </c>
      <c r="I95" s="42">
        <f t="shared" si="2"/>
        <v>180</v>
      </c>
    </row>
    <row r="96" spans="1:9" ht="16" thickBot="1">
      <c r="H96"/>
    </row>
    <row r="97" spans="1:9" ht="19" thickTop="1">
      <c r="A97" s="8" t="s">
        <v>8</v>
      </c>
      <c r="B97" s="8"/>
      <c r="C97" s="8"/>
      <c r="D97" s="8"/>
      <c r="E97" s="8"/>
      <c r="F97" s="8"/>
      <c r="G97" s="8"/>
      <c r="H97" s="9"/>
      <c r="I97" s="65">
        <f>SUM(I15:I95)</f>
        <v>75907</v>
      </c>
    </row>
    <row r="98" spans="1:9">
      <c r="A98" s="41"/>
      <c r="B98" s="41"/>
      <c r="C98" s="41"/>
      <c r="D98" s="41"/>
      <c r="E98" s="41"/>
      <c r="F98" s="41"/>
      <c r="G98" s="41"/>
      <c r="H98" s="41"/>
      <c r="I98" s="41"/>
    </row>
    <row r="99" spans="1:9" ht="15.75" customHeight="1">
      <c r="A99" s="29" t="s">
        <v>22</v>
      </c>
      <c r="B99" s="29"/>
      <c r="C99" s="29"/>
      <c r="D99" s="29"/>
      <c r="E99" s="29"/>
      <c r="F99" s="29"/>
      <c r="G99" s="29"/>
      <c r="H99" s="29"/>
      <c r="I99" s="29"/>
    </row>
    <row r="100" spans="1:9">
      <c r="A100" s="29"/>
      <c r="B100" s="29"/>
      <c r="C100" s="29"/>
      <c r="D100" s="29"/>
      <c r="E100" s="29"/>
      <c r="F100" s="29"/>
      <c r="G100" s="29"/>
      <c r="H100" s="29"/>
      <c r="I100" s="29"/>
    </row>
    <row r="101" spans="1:9" ht="22">
      <c r="A101" s="41"/>
      <c r="B101" s="35" t="s">
        <v>11</v>
      </c>
      <c r="C101" s="10"/>
      <c r="D101" s="21"/>
      <c r="E101" s="37">
        <v>46001</v>
      </c>
      <c r="F101" s="41"/>
      <c r="G101" s="41"/>
      <c r="H101" s="41"/>
      <c r="I101" s="41"/>
    </row>
    <row r="102" spans="1:9" ht="17.25" customHeight="1" thickBot="1">
      <c r="A102" s="41"/>
      <c r="B102" s="36"/>
      <c r="C102" s="12"/>
      <c r="D102" s="12"/>
      <c r="E102" s="38"/>
      <c r="F102" s="41"/>
      <c r="G102" s="41"/>
      <c r="H102" s="41"/>
      <c r="I102" s="41"/>
    </row>
    <row r="103" spans="1:9">
      <c r="A103" s="41"/>
      <c r="B103" s="5" t="s">
        <v>9</v>
      </c>
      <c r="C103" s="5"/>
      <c r="D103" s="5"/>
      <c r="E103" s="5" t="s">
        <v>10</v>
      </c>
      <c r="F103" s="41"/>
      <c r="G103" s="41"/>
      <c r="H103" s="41"/>
      <c r="I103" s="41"/>
    </row>
  </sheetData>
  <mergeCells count="31">
    <mergeCell ref="B85:B86"/>
    <mergeCell ref="A15:A35"/>
    <mergeCell ref="B101:B102"/>
    <mergeCell ref="E101:E102"/>
    <mergeCell ref="E7:H11"/>
    <mergeCell ref="A6:B6"/>
    <mergeCell ref="A101:A103"/>
    <mergeCell ref="A98:I98"/>
    <mergeCell ref="E6:H6"/>
    <mergeCell ref="I7:I11"/>
    <mergeCell ref="F101:I103"/>
    <mergeCell ref="B15:B18"/>
    <mergeCell ref="B19:B22"/>
    <mergeCell ref="B23:B26"/>
    <mergeCell ref="B27:B34"/>
    <mergeCell ref="A1:I3"/>
    <mergeCell ref="A4:I5"/>
    <mergeCell ref="A99:I100"/>
    <mergeCell ref="A7:B11"/>
    <mergeCell ref="A12:I12"/>
    <mergeCell ref="A13:I13"/>
    <mergeCell ref="B88:B91"/>
    <mergeCell ref="A88:A95"/>
    <mergeCell ref="B80:B84"/>
    <mergeCell ref="B78:B79"/>
    <mergeCell ref="B41:B69"/>
    <mergeCell ref="B36:B40"/>
    <mergeCell ref="A36:A87"/>
    <mergeCell ref="B70:B76"/>
    <mergeCell ref="B92:B93"/>
    <mergeCell ref="B94:B95"/>
  </mergeCells>
  <pageMargins left="0.25" right="0.25" top="0.75" bottom="0.75" header="0.3" footer="0.3"/>
  <pageSetup scale="65"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JennyP</dc:creator>
  <cp:lastModifiedBy>Matthew Schultz</cp:lastModifiedBy>
  <cp:lastPrinted>2025-12-11T07:10:51Z</cp:lastPrinted>
  <dcterms:created xsi:type="dcterms:W3CDTF">2021-08-30T23:19:41Z</dcterms:created>
  <dcterms:modified xsi:type="dcterms:W3CDTF">2025-12-11T07:11:04Z</dcterms:modified>
</cp:coreProperties>
</file>