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jo\Documents\Ventana\EXCEL_files\"/>
    </mc:Choice>
  </mc:AlternateContent>
  <xr:revisionPtr revIDLastSave="0" documentId="13_ncr:1_{6EF80889-29B1-4C24-B2FB-D16E794D42E3}" xr6:coauthVersionLast="47" xr6:coauthVersionMax="47" xr10:uidLastSave="{00000000-0000-0000-0000-000000000000}"/>
  <bookViews>
    <workbookView xWindow="-77" yWindow="-77" windowWidth="33068" windowHeight="13148" xr2:uid="{0DB4F3FC-DC6E-4440-9789-0DF31EC5BB42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F20" i="1"/>
  <c r="E14" i="1"/>
  <c r="F5" i="1"/>
  <c r="E13" i="1"/>
  <c r="E12" i="1"/>
  <c r="E11" i="1"/>
  <c r="E9" i="1" a="1"/>
  <c r="E9" i="1" s="1"/>
  <c r="E8" i="1"/>
  <c r="E6" i="1"/>
  <c r="E19" i="1" s="1"/>
  <c r="E7" i="1"/>
  <c r="E4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<sst xmlns="http://schemas.openxmlformats.org/spreadsheetml/2006/main" count="31" uniqueCount="31">
  <si>
    <t>Ventana FO Can Replacement budget</t>
  </si>
  <si>
    <t>item</t>
  </si>
  <si>
    <t>description</t>
  </si>
  <si>
    <t>qty</t>
  </si>
  <si>
    <t>total</t>
  </si>
  <si>
    <t>Ti</t>
  </si>
  <si>
    <t>Ti round for entire can raw materials</t>
  </si>
  <si>
    <t>cost per</t>
  </si>
  <si>
    <t>Focal Mux 907x</t>
  </si>
  <si>
    <t>CWDM</t>
  </si>
  <si>
    <t>Color Cube CWDM for telemetry fiber</t>
  </si>
  <si>
    <t>Vicors</t>
  </si>
  <si>
    <t>Connectors</t>
  </si>
  <si>
    <t>Various Scorpion/Seacon penetrations</t>
  </si>
  <si>
    <t>various AC/DC and DC/DC</t>
  </si>
  <si>
    <t>Micro card redo</t>
  </si>
  <si>
    <t>video switch card redo</t>
  </si>
  <si>
    <t>backplane card redo</t>
  </si>
  <si>
    <t>video isolation card redo</t>
  </si>
  <si>
    <t>replace a few obsolete components or finish existing</t>
  </si>
  <si>
    <t>reengineer the old card with non obsolete components</t>
  </si>
  <si>
    <t>reengineer the card and produce/stuff them</t>
  </si>
  <si>
    <t>redo with non obsolete parts</t>
  </si>
  <si>
    <t>Totals</t>
  </si>
  <si>
    <t>misc electonrics</t>
  </si>
  <si>
    <t>hubs, switches, AC relays</t>
  </si>
  <si>
    <t>Total with Spares</t>
  </si>
  <si>
    <t>with Spares</t>
  </si>
  <si>
    <t>fiber optics</t>
  </si>
  <si>
    <t>bulkheads, cables, whips</t>
  </si>
  <si>
    <t>Focal 907X spec from Eric Mullaley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</si>
</sst>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13</xdr:col>
          <xdr:colOff>400596</xdr:colOff>
          <xdr:row>64</xdr:row>
          <xdr:rowOff>133894</xdr:rowOff>
        </xdr:to>
        <xdr:sp macro="" textlink="">
          <xdr:nvSpPr>
            <xdr:cNvPr id="2070" name="Object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A302DE24-2DC2-DF8A-00F0-4BD70909CAE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</xdr:row>
          <xdr:rowOff>0</xdr:rowOff>
        </xdr:from>
        <xdr:to>
          <xdr:col>24</xdr:col>
          <xdr:colOff>449580</xdr:colOff>
          <xdr:row>65</xdr:row>
          <xdr:rowOff>30480</xdr:rowOff>
        </xdr:to>
        <xdr:sp macro="" textlink="">
          <xdr:nvSpPr>
            <xdr:cNvPr id="2071" name="Object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43CE748A-E5CE-1535-6004-CDEB3362007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3</xdr:row>
          <xdr:rowOff>0</xdr:rowOff>
        </xdr:from>
        <xdr:to>
          <xdr:col>42</xdr:col>
          <xdr:colOff>396240</xdr:colOff>
          <xdr:row>26</xdr:row>
          <xdr:rowOff>7620</xdr:rowOff>
        </xdr:to>
        <xdr:sp macro="" textlink="">
          <xdr:nvSpPr>
            <xdr:cNvPr id="2073" name="Object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4BEDC63F-620F-553F-68B2-BDAD6E75D1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Microsoft_Word_Document2.docx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Word_Document1.docx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A23AB-4D75-4573-85E4-A7B7E232259F}">
  <dimension ref="A1:F20"/>
  <sheetViews>
    <sheetView tabSelected="1" workbookViewId="0">
      <selection activeCell="F18" sqref="F18"/>
    </sheetView>
  </sheetViews>
  <sheetFormatPr defaultRowHeight="14.4" x14ac:dyDescent="0.3"/>
  <cols>
    <col min="1" max="1" width="20.77734375" customWidth="1"/>
    <col min="2" max="2" width="43.6640625" customWidth="1"/>
    <col min="3" max="3" width="16.109375" customWidth="1"/>
    <col min="4" max="4" width="15.44140625" customWidth="1"/>
    <col min="6" max="6" width="16.109375" customWidth="1"/>
  </cols>
  <sheetData>
    <row r="1" spans="1:6" x14ac:dyDescent="0.3">
      <c r="A1" t="s">
        <v>0</v>
      </c>
    </row>
    <row r="3" spans="1:6" x14ac:dyDescent="0.3">
      <c r="A3" t="s">
        <v>1</v>
      </c>
      <c r="B3" t="s">
        <v>2</v>
      </c>
      <c r="C3" t="s">
        <v>3</v>
      </c>
      <c r="D3" t="s">
        <v>7</v>
      </c>
      <c r="E3" t="s">
        <v>4</v>
      </c>
      <c r="F3" t="s">
        <v>27</v>
      </c>
    </row>
    <row r="4" spans="1:6" x14ac:dyDescent="0.3">
      <c r="A4" t="s">
        <v>5</v>
      </c>
      <c r="B4" t="s">
        <v>6</v>
      </c>
      <c r="C4">
        <v>599</v>
      </c>
      <c r="D4">
        <v>35</v>
      </c>
      <c r="E4">
        <f>C4*D4</f>
        <v>20965</v>
      </c>
    </row>
    <row r="5" spans="1:6" x14ac:dyDescent="0.3">
      <c r="A5" t="s">
        <v>8</v>
      </c>
      <c r="C5">
        <v>1</v>
      </c>
      <c r="D5">
        <v>1</v>
      </c>
      <c r="E5">
        <v>75000</v>
      </c>
      <c r="F5">
        <f>E5</f>
        <v>75000</v>
      </c>
    </row>
    <row r="6" spans="1:6" x14ac:dyDescent="0.3">
      <c r="A6" t="s">
        <v>9</v>
      </c>
      <c r="B6" t="s">
        <v>10</v>
      </c>
      <c r="C6">
        <v>4</v>
      </c>
      <c r="D6">
        <v>2000</v>
      </c>
      <c r="E6">
        <f>C6*D6</f>
        <v>8000</v>
      </c>
    </row>
    <row r="7" spans="1:6" x14ac:dyDescent="0.3">
      <c r="A7" t="s">
        <v>11</v>
      </c>
      <c r="B7" t="s">
        <v>14</v>
      </c>
      <c r="C7">
        <v>10</v>
      </c>
      <c r="D7">
        <v>400</v>
      </c>
      <c r="E7">
        <f>C7*D7</f>
        <v>4000</v>
      </c>
      <c r="F7">
        <v>2000</v>
      </c>
    </row>
    <row r="8" spans="1:6" x14ac:dyDescent="0.3">
      <c r="A8" t="s">
        <v>12</v>
      </c>
      <c r="B8" t="s">
        <v>13</v>
      </c>
      <c r="C8">
        <v>24</v>
      </c>
      <c r="D8">
        <v>800</v>
      </c>
      <c r="E8">
        <f>C8*D8</f>
        <v>19200</v>
      </c>
      <c r="F8">
        <v>4000</v>
      </c>
    </row>
    <row r="9" spans="1:6" x14ac:dyDescent="0.3">
      <c r="A9" t="s">
        <v>15</v>
      </c>
      <c r="B9" t="s">
        <v>19</v>
      </c>
      <c r="C9">
        <v>2</v>
      </c>
      <c r="D9">
        <v>500</v>
      </c>
      <c r="E9" cm="1">
        <f t="array" ref="E9:E10">C9*D9:D10</f>
        <v>1000</v>
      </c>
    </row>
    <row r="10" spans="1:6" x14ac:dyDescent="0.3">
      <c r="A10" t="s">
        <v>16</v>
      </c>
      <c r="B10" t="s">
        <v>20</v>
      </c>
      <c r="C10">
        <v>6</v>
      </c>
      <c r="D10">
        <v>800</v>
      </c>
      <c r="E10">
        <v>1600</v>
      </c>
    </row>
    <row r="11" spans="1:6" x14ac:dyDescent="0.3">
      <c r="A11" t="s">
        <v>17</v>
      </c>
      <c r="B11" t="s">
        <v>21</v>
      </c>
      <c r="C11">
        <v>6</v>
      </c>
      <c r="D11">
        <v>1500</v>
      </c>
      <c r="E11">
        <f>C11*D11</f>
        <v>9000</v>
      </c>
    </row>
    <row r="12" spans="1:6" x14ac:dyDescent="0.3">
      <c r="A12" t="s">
        <v>18</v>
      </c>
      <c r="B12" t="s">
        <v>22</v>
      </c>
      <c r="C12">
        <v>3</v>
      </c>
      <c r="D12">
        <v>1000</v>
      </c>
      <c r="E12">
        <f>C12*D12</f>
        <v>3000</v>
      </c>
    </row>
    <row r="13" spans="1:6" x14ac:dyDescent="0.3">
      <c r="A13" t="s">
        <v>24</v>
      </c>
      <c r="B13" t="s">
        <v>25</v>
      </c>
      <c r="C13">
        <v>4</v>
      </c>
      <c r="D13">
        <v>1000</v>
      </c>
      <c r="E13">
        <f>C13*D13</f>
        <v>4000</v>
      </c>
      <c r="F13">
        <v>2000</v>
      </c>
    </row>
    <row r="14" spans="1:6" x14ac:dyDescent="0.3">
      <c r="A14" t="s">
        <v>28</v>
      </c>
      <c r="B14" t="s">
        <v>29</v>
      </c>
      <c r="C14">
        <v>6</v>
      </c>
      <c r="D14">
        <v>4000</v>
      </c>
      <c r="E14">
        <f>C14*D14</f>
        <v>24000</v>
      </c>
      <c r="F14">
        <f>E14</f>
        <v>24000</v>
      </c>
    </row>
    <row r="19" spans="3:6" x14ac:dyDescent="0.3">
      <c r="C19" t="s">
        <v>23</v>
      </c>
      <c r="E19">
        <f>SUM(E4:E13)</f>
        <v>145765</v>
      </c>
    </row>
    <row r="20" spans="3:6" x14ac:dyDescent="0.3">
      <c r="C20" t="s">
        <v>26</v>
      </c>
      <c r="F20">
        <f>E19+SUM(F5:F18)</f>
        <v>252765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1F425-482F-4F53-923E-1B5AA29B05CD}">
  <dimension ref="A1:A3"/>
  <sheetViews>
    <sheetView workbookViewId="0">
      <selection activeCell="AD4" sqref="AD4"/>
    </sheetView>
  </sheetViews>
  <sheetFormatPr defaultRowHeight="14.4" x14ac:dyDescent="0.3"/>
  <cols>
    <col min="1" max="3" width="8.88671875" customWidth="1"/>
  </cols>
  <sheetData>
    <row r="1" spans="1:1" x14ac:dyDescent="0.3">
      <c r="A1" t="s">
        <v>30</v>
      </c>
    </row>
    <row r="3" spans="1:1" ht="15.6" x14ac:dyDescent="0.3">
      <c r="A3" s="1"/>
    </row>
  </sheetData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70" r:id="rId4">
          <object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13</xdr:col>
                <xdr:colOff>396240</xdr:colOff>
                <xdr:row>64</xdr:row>
                <xdr:rowOff>137160</xdr:rowOff>
              </to>
            </anchor>
          </objectPr>
        </oleObject>
      </mc:Choice>
      <mc:Fallback>
        <oleObject progId="Word.Document.12" shapeId="2070" r:id="rId4"/>
      </mc:Fallback>
    </mc:AlternateContent>
    <mc:AlternateContent xmlns:mc="http://schemas.openxmlformats.org/markup-compatibility/2006">
      <mc:Choice Requires="x14">
        <oleObject progId="Word.Document.12" shapeId="2071" r:id="rId6">
          <objectPr defaultSize="0" r:id="rId7">
            <anchor moveWithCells="1">
              <from>
                <xdr:col>15</xdr:col>
                <xdr:colOff>0</xdr:colOff>
                <xdr:row>3</xdr:row>
                <xdr:rowOff>0</xdr:rowOff>
              </from>
              <to>
                <xdr:col>24</xdr:col>
                <xdr:colOff>449580</xdr:colOff>
                <xdr:row>65</xdr:row>
                <xdr:rowOff>30480</xdr:rowOff>
              </to>
            </anchor>
          </objectPr>
        </oleObject>
      </mc:Choice>
      <mc:Fallback>
        <oleObject progId="Word.Document.12" shapeId="2071" r:id="rId6"/>
      </mc:Fallback>
    </mc:AlternateContent>
    <mc:AlternateContent xmlns:mc="http://schemas.openxmlformats.org/markup-compatibility/2006">
      <mc:Choice Requires="x14">
        <oleObject progId="Word.Document.12" shapeId="2073" r:id="rId8">
          <objectPr defaultSize="0" r:id="rId9">
            <anchor moveWithCells="1">
              <from>
                <xdr:col>29</xdr:col>
                <xdr:colOff>0</xdr:colOff>
                <xdr:row>3</xdr:row>
                <xdr:rowOff>0</xdr:rowOff>
              </from>
              <to>
                <xdr:col>42</xdr:col>
                <xdr:colOff>396240</xdr:colOff>
                <xdr:row>26</xdr:row>
                <xdr:rowOff>7620</xdr:rowOff>
              </to>
            </anchor>
          </objectPr>
        </oleObject>
      </mc:Choice>
      <mc:Fallback>
        <oleObject progId="Word.Document.12" shapeId="2073" r:id="rId8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 Osborne</dc:creator>
  <cp:lastModifiedBy>DJ Osborne</cp:lastModifiedBy>
  <dcterms:created xsi:type="dcterms:W3CDTF">2026-04-22T15:34:20Z</dcterms:created>
  <dcterms:modified xsi:type="dcterms:W3CDTF">2026-04-24T18:27:26Z</dcterms:modified>
</cp:coreProperties>
</file>