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1060" windowHeight="10848" activeTab="2"/>
  </bookViews>
  <sheets>
    <sheet name="Sheet1" sheetId="1" r:id="rId1"/>
    <sheet name="Wago Encl" sheetId="2" r:id="rId2"/>
    <sheet name="220VAC Encl" sheetId="3" r:id="rId3"/>
    <sheet name="Junc Boxes" sheetId="4" r:id="rId4"/>
    <sheet name="Sensors &amp; Cables" sheetId="5" r:id="rId5"/>
  </sheets>
  <calcPr calcId="145621"/>
</workbook>
</file>

<file path=xl/calcChain.xml><?xml version="1.0" encoding="utf-8"?>
<calcChain xmlns="http://schemas.openxmlformats.org/spreadsheetml/2006/main">
  <c r="J11" i="3" l="1"/>
  <c r="J14" i="5" l="1"/>
  <c r="J13" i="5"/>
  <c r="J12" i="5"/>
  <c r="J11" i="5"/>
  <c r="J10" i="5"/>
  <c r="J9" i="5"/>
  <c r="J8" i="5"/>
  <c r="J7" i="5"/>
  <c r="J6" i="5"/>
  <c r="J5" i="5"/>
  <c r="J4" i="5"/>
  <c r="J20" i="2"/>
  <c r="J19" i="2"/>
  <c r="J13" i="3"/>
  <c r="J12" i="3"/>
  <c r="J10" i="3"/>
  <c r="J9" i="3"/>
  <c r="J8" i="3"/>
  <c r="J7" i="3"/>
  <c r="J6" i="3"/>
  <c r="J5" i="3"/>
  <c r="J4" i="3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12" i="4"/>
  <c r="J11" i="4"/>
  <c r="J10" i="4"/>
  <c r="J9" i="4"/>
  <c r="J8" i="4"/>
  <c r="J6" i="4"/>
  <c r="J5" i="4"/>
  <c r="J4" i="4"/>
  <c r="J7" i="4"/>
  <c r="J23" i="2" l="1"/>
  <c r="J16" i="3"/>
  <c r="J17" i="5"/>
  <c r="J14" i="4"/>
  <c r="J16" i="4" s="1"/>
</calcChain>
</file>

<file path=xl/sharedStrings.xml><?xml version="1.0" encoding="utf-8"?>
<sst xmlns="http://schemas.openxmlformats.org/spreadsheetml/2006/main" count="142" uniqueCount="93">
  <si>
    <t>Manufacturer</t>
  </si>
  <si>
    <t>Manuf PN#</t>
  </si>
  <si>
    <t>Distributor</t>
  </si>
  <si>
    <t>Dist PN#</t>
  </si>
  <si>
    <t>Quan</t>
  </si>
  <si>
    <t>Unit Cost</t>
  </si>
  <si>
    <t>Cost</t>
  </si>
  <si>
    <t>Item</t>
  </si>
  <si>
    <t>Description</t>
  </si>
  <si>
    <t>Electrical Enclosure</t>
  </si>
  <si>
    <t>Wago Coupler</t>
  </si>
  <si>
    <t>Wago Analog In Module</t>
  </si>
  <si>
    <t>Wago Analog Out Module</t>
  </si>
  <si>
    <t>Wago Digital Out Module</t>
  </si>
  <si>
    <t>Wago RTD In Module</t>
  </si>
  <si>
    <t>Wago 24Vdc Coupler</t>
  </si>
  <si>
    <t>Wago Terminator Module</t>
  </si>
  <si>
    <t>24Vdc Power Supply</t>
  </si>
  <si>
    <t>5Vdc Power Supply</t>
  </si>
  <si>
    <t>Valve Controller</t>
  </si>
  <si>
    <t>pH Iso Amplifier Board</t>
  </si>
  <si>
    <t>Wago Bus Module</t>
  </si>
  <si>
    <t>3-pin Connector</t>
  </si>
  <si>
    <t>2-pin Connector</t>
  </si>
  <si>
    <t>Signal Distribution Board</t>
  </si>
  <si>
    <t>DB37 Female Receptacle</t>
  </si>
  <si>
    <t>Gas Valve</t>
  </si>
  <si>
    <t>iso685 Ground Fault Monitor</t>
  </si>
  <si>
    <t>P115 High Voltage Relay</t>
  </si>
  <si>
    <t>Power Distribution Module</t>
  </si>
  <si>
    <t>Wago Relay Module</t>
  </si>
  <si>
    <t>12-Position Terminal Strips</t>
  </si>
  <si>
    <t>pH Probe</t>
  </si>
  <si>
    <t>O2 Sensor</t>
  </si>
  <si>
    <t>RTD Temp Probe</t>
  </si>
  <si>
    <t>Immersion Heater</t>
  </si>
  <si>
    <t>TE Connectivity</t>
  </si>
  <si>
    <t>1546695-1</t>
  </si>
  <si>
    <t>A121448-ND</t>
  </si>
  <si>
    <t>Digikey</t>
  </si>
  <si>
    <t>S.D. Board DIN Rail</t>
  </si>
  <si>
    <t>2TK2D-48</t>
  </si>
  <si>
    <t>A111893-ND</t>
  </si>
  <si>
    <t>1757820-9</t>
  </si>
  <si>
    <t>A34460-ND</t>
  </si>
  <si>
    <t>McMaster-Carr</t>
  </si>
  <si>
    <t>EC-P-10-2550</t>
  </si>
  <si>
    <t>Clippard</t>
  </si>
  <si>
    <t>Per Junction Box</t>
  </si>
  <si>
    <t>All 12 junction boxes</t>
  </si>
  <si>
    <t>750-352</t>
  </si>
  <si>
    <t>750-468</t>
  </si>
  <si>
    <t>750-559</t>
  </si>
  <si>
    <t>750-460</t>
  </si>
  <si>
    <t>750-1504</t>
  </si>
  <si>
    <t>750-612</t>
  </si>
  <si>
    <t>750-600</t>
  </si>
  <si>
    <t>280-651</t>
  </si>
  <si>
    <t>EVPD-2</t>
  </si>
  <si>
    <t>MBARI</t>
  </si>
  <si>
    <t>30-pin Amphenol Connector</t>
  </si>
  <si>
    <t>30-pin Amphenol Connectors</t>
  </si>
  <si>
    <t>22AWG x30 (100')</t>
  </si>
  <si>
    <t>18AWG x4  (300')</t>
  </si>
  <si>
    <t>Omega</t>
  </si>
  <si>
    <t>Wago Enclosure</t>
  </si>
  <si>
    <t>220VAC Enclosure</t>
  </si>
  <si>
    <t>Junction Boxes</t>
  </si>
  <si>
    <t>Sensors and Cables</t>
  </si>
  <si>
    <t>Single, wire d=, unit d=, 30 cond cable</t>
  </si>
  <si>
    <t>Multi, wire d=, unit d=, pH+O2+T probes</t>
  </si>
  <si>
    <t>Single, wire d=, unit d=, T Probe</t>
  </si>
  <si>
    <t>Ordered</t>
  </si>
  <si>
    <t>Have</t>
  </si>
  <si>
    <t>Single, wire d=, unit d=, 220VAC cable</t>
  </si>
  <si>
    <t>Single, wire d=, unit d=, Heater cable</t>
  </si>
  <si>
    <t>69915K71</t>
  </si>
  <si>
    <t>69915K53</t>
  </si>
  <si>
    <t>s</t>
  </si>
  <si>
    <t>7807K37</t>
  </si>
  <si>
    <t>Multi, tube d=, unit d=, gas tubes</t>
  </si>
  <si>
    <t>CD16N2-BK-N-O</t>
  </si>
  <si>
    <t>CD13NR-BK-N-O</t>
  </si>
  <si>
    <t>30-Pin Connector</t>
  </si>
  <si>
    <t>Cord Grip, P1</t>
  </si>
  <si>
    <t>Cord Grip, P4</t>
  </si>
  <si>
    <t>Cord Grip, P5, P6</t>
  </si>
  <si>
    <t>Cord Grip, P2, P3</t>
  </si>
  <si>
    <t>Cord Grip, Heaters</t>
  </si>
  <si>
    <t>Cord Grip, 220VAC</t>
  </si>
  <si>
    <t>69915K46</t>
  </si>
  <si>
    <t>CD07AR-BK-N-O</t>
  </si>
  <si>
    <t>CD13NA-BK-N-O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</si>
</sst>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1" fillId="0" borderId="0" xfId="0" applyNumberFormat="1" applyFont="1" applyAlignment="1"/>
    <xf numFmtId="0" fontId="1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workbookViewId="0">
      <selection activeCell="D24" sqref="D24"/>
    </sheetView>
  </sheetViews>
  <sheetFormatPr defaultRowHeight="14.4" x14ac:dyDescent="0.3"/>
  <cols>
    <col min="3" max="3" width="25.33203125" customWidth="1"/>
    <col min="4" max="4" width="20.21875" customWidth="1"/>
    <col min="5" max="5" width="19.6640625" customWidth="1"/>
    <col min="6" max="6" width="13.109375" customWidth="1"/>
    <col min="7" max="7" width="14.6640625" customWidth="1"/>
    <col min="10" max="10" width="12.6640625" customWidth="1"/>
    <col min="11" max="11" width="22.77734375" customWidth="1"/>
  </cols>
  <sheetData>
    <row r="2" spans="1:11" x14ac:dyDescent="0.3">
      <c r="C2" s="9" t="s">
        <v>65</v>
      </c>
      <c r="D2" s="9"/>
    </row>
    <row r="3" spans="1:11" x14ac:dyDescent="0.3">
      <c r="A3" s="2" t="s">
        <v>73</v>
      </c>
      <c r="B3" s="2" t="s">
        <v>72</v>
      </c>
      <c r="C3" s="2" t="s">
        <v>7</v>
      </c>
      <c r="D3" s="2" t="s">
        <v>0</v>
      </c>
      <c r="E3" s="2" t="s">
        <v>1</v>
      </c>
      <c r="F3" s="2" t="s">
        <v>2</v>
      </c>
      <c r="G3" s="2" t="s">
        <v>3</v>
      </c>
      <c r="H3" s="2" t="s">
        <v>5</v>
      </c>
      <c r="I3" s="2" t="s">
        <v>4</v>
      </c>
      <c r="J3" s="2" t="s">
        <v>6</v>
      </c>
      <c r="K3" s="2" t="s">
        <v>8</v>
      </c>
    </row>
    <row r="4" spans="1:11" x14ac:dyDescent="0.3">
      <c r="A4" s="5"/>
      <c r="B4" s="5"/>
      <c r="C4" s="6" t="s">
        <v>9</v>
      </c>
      <c r="D4" s="3"/>
      <c r="E4" s="3"/>
      <c r="F4" s="3"/>
      <c r="G4" s="3"/>
      <c r="H4" s="4"/>
      <c r="I4" s="3">
        <v>1</v>
      </c>
      <c r="J4" s="4">
        <f>H4*I4</f>
        <v>0</v>
      </c>
      <c r="K4" s="3"/>
    </row>
    <row r="5" spans="1:11" x14ac:dyDescent="0.3">
      <c r="A5" s="5"/>
      <c r="B5" s="5"/>
      <c r="C5" s="6" t="s">
        <v>10</v>
      </c>
      <c r="D5" s="3"/>
      <c r="E5" s="3" t="s">
        <v>50</v>
      </c>
      <c r="F5" s="3"/>
      <c r="G5" s="3"/>
      <c r="H5" s="4">
        <v>497</v>
      </c>
      <c r="I5" s="3">
        <v>1</v>
      </c>
      <c r="J5" s="4">
        <f t="shared" ref="J5:J20" si="0">H5*I5</f>
        <v>497</v>
      </c>
      <c r="K5" s="3"/>
    </row>
    <row r="6" spans="1:11" x14ac:dyDescent="0.3">
      <c r="A6" s="5"/>
      <c r="B6" s="5"/>
      <c r="C6" s="6" t="s">
        <v>11</v>
      </c>
      <c r="D6" s="3"/>
      <c r="E6" s="3" t="s">
        <v>51</v>
      </c>
      <c r="F6" s="3"/>
      <c r="G6" s="3"/>
      <c r="H6" s="4">
        <v>296.56</v>
      </c>
      <c r="I6" s="3">
        <v>12</v>
      </c>
      <c r="J6" s="4">
        <f t="shared" si="0"/>
        <v>3558.7200000000003</v>
      </c>
      <c r="K6" s="3"/>
    </row>
    <row r="7" spans="1:11" x14ac:dyDescent="0.3">
      <c r="A7" s="5"/>
      <c r="B7" s="5"/>
      <c r="C7" s="6" t="s">
        <v>14</v>
      </c>
      <c r="D7" s="3"/>
      <c r="E7" s="3" t="s">
        <v>53</v>
      </c>
      <c r="F7" s="3"/>
      <c r="G7" s="3"/>
      <c r="H7" s="4">
        <v>330.79</v>
      </c>
      <c r="I7" s="3">
        <v>12</v>
      </c>
      <c r="J7" s="4">
        <f t="shared" si="0"/>
        <v>3969.4800000000005</v>
      </c>
      <c r="K7" s="3"/>
    </row>
    <row r="8" spans="1:11" x14ac:dyDescent="0.3">
      <c r="A8" s="5"/>
      <c r="B8" s="5"/>
      <c r="C8" s="6" t="s">
        <v>12</v>
      </c>
      <c r="D8" s="3"/>
      <c r="E8" s="3" t="s">
        <v>52</v>
      </c>
      <c r="F8" s="3"/>
      <c r="G8" s="3"/>
      <c r="H8" s="4">
        <v>209.48</v>
      </c>
      <c r="I8" s="3">
        <v>12</v>
      </c>
      <c r="J8" s="4">
        <f t="shared" si="0"/>
        <v>2513.7599999999998</v>
      </c>
      <c r="K8" s="3"/>
    </row>
    <row r="9" spans="1:11" x14ac:dyDescent="0.3">
      <c r="A9" s="5"/>
      <c r="B9" s="5"/>
      <c r="C9" s="6" t="s">
        <v>13</v>
      </c>
      <c r="D9" s="3"/>
      <c r="E9" s="3" t="s">
        <v>54</v>
      </c>
      <c r="F9" s="3"/>
      <c r="G9" s="3"/>
      <c r="H9" s="4"/>
      <c r="I9" s="3">
        <v>2</v>
      </c>
      <c r="J9" s="4">
        <f t="shared" si="0"/>
        <v>0</v>
      </c>
      <c r="K9" s="3"/>
    </row>
    <row r="10" spans="1:11" x14ac:dyDescent="0.3">
      <c r="A10" s="5"/>
      <c r="B10" s="5"/>
      <c r="C10" s="6" t="s">
        <v>15</v>
      </c>
      <c r="D10" s="3"/>
      <c r="E10" s="3" t="s">
        <v>55</v>
      </c>
      <c r="F10" s="3"/>
      <c r="G10" s="3"/>
      <c r="H10" s="4">
        <v>46.58</v>
      </c>
      <c r="I10" s="3">
        <v>1</v>
      </c>
      <c r="J10" s="4">
        <f t="shared" si="0"/>
        <v>46.58</v>
      </c>
      <c r="K10" s="3"/>
    </row>
    <row r="11" spans="1:11" x14ac:dyDescent="0.3">
      <c r="A11" s="5"/>
      <c r="B11" s="5"/>
      <c r="C11" s="6" t="s">
        <v>16</v>
      </c>
      <c r="D11" s="3"/>
      <c r="E11" s="3" t="s">
        <v>56</v>
      </c>
      <c r="F11" s="3"/>
      <c r="G11" s="3"/>
      <c r="H11" s="4">
        <v>18.43</v>
      </c>
      <c r="I11" s="3">
        <v>1</v>
      </c>
      <c r="J11" s="4">
        <f t="shared" si="0"/>
        <v>18.43</v>
      </c>
      <c r="K11" s="3"/>
    </row>
    <row r="12" spans="1:11" x14ac:dyDescent="0.3">
      <c r="A12" s="5"/>
      <c r="B12" s="5"/>
      <c r="C12" s="6" t="s">
        <v>21</v>
      </c>
      <c r="D12" s="3"/>
      <c r="E12" s="3" t="s">
        <v>57</v>
      </c>
      <c r="F12" s="3"/>
      <c r="G12" s="3"/>
      <c r="H12" s="4">
        <v>2.63</v>
      </c>
      <c r="I12" s="3"/>
      <c r="J12" s="4">
        <f t="shared" si="0"/>
        <v>0</v>
      </c>
      <c r="K12" s="3"/>
    </row>
    <row r="13" spans="1:11" x14ac:dyDescent="0.3">
      <c r="A13" s="5"/>
      <c r="B13" s="5"/>
      <c r="C13" s="6" t="s">
        <v>17</v>
      </c>
      <c r="D13" s="3"/>
      <c r="E13" s="3"/>
      <c r="F13" s="3"/>
      <c r="G13" s="3"/>
      <c r="H13" s="4"/>
      <c r="I13" s="3">
        <v>1</v>
      </c>
      <c r="J13" s="4">
        <f t="shared" si="0"/>
        <v>0</v>
      </c>
      <c r="K13" s="3"/>
    </row>
    <row r="14" spans="1:11" x14ac:dyDescent="0.3">
      <c r="A14" s="5"/>
      <c r="B14" s="5"/>
      <c r="C14" s="6" t="s">
        <v>18</v>
      </c>
      <c r="D14" s="3"/>
      <c r="E14" s="3"/>
      <c r="F14" s="3"/>
      <c r="G14" s="3"/>
      <c r="H14" s="4"/>
      <c r="I14" s="3">
        <v>1</v>
      </c>
      <c r="J14" s="4">
        <f t="shared" si="0"/>
        <v>0</v>
      </c>
      <c r="K14" s="3"/>
    </row>
    <row r="15" spans="1:11" x14ac:dyDescent="0.3">
      <c r="A15" s="5"/>
      <c r="B15" s="5"/>
      <c r="C15" s="6" t="s">
        <v>19</v>
      </c>
      <c r="D15" s="3"/>
      <c r="E15" s="3" t="s">
        <v>58</v>
      </c>
      <c r="F15" s="3"/>
      <c r="G15" s="3"/>
      <c r="H15" s="4">
        <v>236.25</v>
      </c>
      <c r="I15" s="3">
        <v>36</v>
      </c>
      <c r="J15" s="4">
        <f t="shared" si="0"/>
        <v>8505</v>
      </c>
      <c r="K15" s="3"/>
    </row>
    <row r="16" spans="1:11" x14ac:dyDescent="0.3">
      <c r="A16" s="5">
        <v>1</v>
      </c>
      <c r="B16" s="5">
        <v>6</v>
      </c>
      <c r="C16" s="6" t="s">
        <v>20</v>
      </c>
      <c r="D16" s="3" t="s">
        <v>59</v>
      </c>
      <c r="E16" s="3"/>
      <c r="F16" s="3"/>
      <c r="G16" s="3"/>
      <c r="H16" s="4"/>
      <c r="I16" s="3">
        <v>6</v>
      </c>
      <c r="J16" s="4">
        <f t="shared" si="0"/>
        <v>0</v>
      </c>
      <c r="K16" s="3"/>
    </row>
    <row r="17" spans="1:11" x14ac:dyDescent="0.3">
      <c r="A17" s="5"/>
      <c r="B17" s="5">
        <v>24</v>
      </c>
      <c r="C17" s="6" t="s">
        <v>22</v>
      </c>
      <c r="D17" s="3"/>
      <c r="E17" s="3"/>
      <c r="F17" s="3"/>
      <c r="G17" s="3"/>
      <c r="H17" s="4">
        <v>1</v>
      </c>
      <c r="I17" s="3">
        <v>24</v>
      </c>
      <c r="J17" s="4">
        <f t="shared" si="0"/>
        <v>24</v>
      </c>
      <c r="K17" s="3"/>
    </row>
    <row r="18" spans="1:11" x14ac:dyDescent="0.3">
      <c r="A18" s="5"/>
      <c r="B18" s="5">
        <v>30</v>
      </c>
      <c r="C18" s="6" t="s">
        <v>23</v>
      </c>
      <c r="D18" s="3"/>
      <c r="E18" s="3"/>
      <c r="F18" s="3"/>
      <c r="G18" s="3"/>
      <c r="H18" s="4">
        <v>1</v>
      </c>
      <c r="I18" s="3">
        <v>30</v>
      </c>
      <c r="J18" s="4">
        <f t="shared" si="0"/>
        <v>30</v>
      </c>
      <c r="K18" s="3"/>
    </row>
    <row r="19" spans="1:11" x14ac:dyDescent="0.3">
      <c r="A19" s="5"/>
      <c r="B19" s="5">
        <v>1</v>
      </c>
      <c r="C19" s="6" t="s">
        <v>60</v>
      </c>
      <c r="D19" s="3"/>
      <c r="E19" s="3"/>
      <c r="F19" s="3"/>
      <c r="G19" s="3"/>
      <c r="H19" s="4">
        <v>38.450000000000003</v>
      </c>
      <c r="I19" s="3">
        <v>14</v>
      </c>
      <c r="J19" s="4">
        <f t="shared" si="0"/>
        <v>538.30000000000007</v>
      </c>
      <c r="K19" s="3"/>
    </row>
    <row r="20" spans="1:11" x14ac:dyDescent="0.3">
      <c r="A20" s="5"/>
      <c r="B20" s="5"/>
      <c r="C20" s="6"/>
      <c r="D20" s="3"/>
      <c r="E20" s="3"/>
      <c r="F20" s="3"/>
      <c r="G20" s="3"/>
      <c r="H20" s="4"/>
      <c r="I20" s="3"/>
      <c r="J20" s="4">
        <f t="shared" si="0"/>
        <v>0</v>
      </c>
      <c r="K20" s="3"/>
    </row>
    <row r="21" spans="1:11" x14ac:dyDescent="0.3">
      <c r="H21" s="1"/>
      <c r="J21" s="1"/>
    </row>
    <row r="22" spans="1:11" x14ac:dyDescent="0.3">
      <c r="H22" s="1"/>
      <c r="J22" s="1"/>
    </row>
    <row r="23" spans="1:11" x14ac:dyDescent="0.3">
      <c r="H23" s="1"/>
      <c r="J23" s="4">
        <f>SUM(J4:J20)</f>
        <v>19701.27</v>
      </c>
    </row>
    <row r="24" spans="1:11" x14ac:dyDescent="0.3">
      <c r="H24" s="1"/>
      <c r="J24" s="1"/>
    </row>
    <row r="25" spans="1:11" x14ac:dyDescent="0.3">
      <c r="H25" s="1"/>
      <c r="J25" s="1"/>
    </row>
    <row r="26" spans="1:11" x14ac:dyDescent="0.3">
      <c r="H26" s="1"/>
      <c r="J26" s="1"/>
    </row>
    <row r="27" spans="1:11" x14ac:dyDescent="0.3">
      <c r="J27" s="1"/>
    </row>
    <row r="28" spans="1:11" x14ac:dyDescent="0.3">
      <c r="J28" s="1"/>
    </row>
    <row r="29" spans="1:11" x14ac:dyDescent="0.3">
      <c r="J29" s="1"/>
    </row>
  </sheetData>
  <mergeCells count="1">
    <mergeCell ref="C2:D2"/>
  </mergeCells>
  <pageMargins left="0.7" right="0.7" top="0.75" bottom="0.75" header="0.3" footer="0.3"/>
  <pageSetup paperSize="1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tabSelected="1" workbookViewId="0">
      <selection activeCell="D19" sqref="D19"/>
    </sheetView>
  </sheetViews>
  <sheetFormatPr defaultRowHeight="14.4" x14ac:dyDescent="0.3"/>
  <cols>
    <col min="3" max="3" width="28.21875" customWidth="1"/>
    <col min="4" max="4" width="19.6640625" customWidth="1"/>
    <col min="5" max="5" width="25.33203125" customWidth="1"/>
    <col min="6" max="6" width="18.77734375" customWidth="1"/>
    <col min="7" max="7" width="23.5546875" customWidth="1"/>
    <col min="10" max="10" width="11.77734375" customWidth="1"/>
    <col min="11" max="11" width="32.6640625" customWidth="1"/>
  </cols>
  <sheetData>
    <row r="2" spans="1:11" x14ac:dyDescent="0.3">
      <c r="C2" s="10" t="s">
        <v>66</v>
      </c>
      <c r="D2" s="10"/>
    </row>
    <row r="3" spans="1:11" x14ac:dyDescent="0.3">
      <c r="A3" s="2" t="s">
        <v>73</v>
      </c>
      <c r="B3" s="2" t="s">
        <v>72</v>
      </c>
      <c r="C3" s="2" t="s">
        <v>7</v>
      </c>
      <c r="D3" s="2" t="s">
        <v>0</v>
      </c>
      <c r="E3" s="2" t="s">
        <v>1</v>
      </c>
      <c r="F3" s="2" t="s">
        <v>2</v>
      </c>
      <c r="G3" s="2" t="s">
        <v>3</v>
      </c>
      <c r="H3" s="2" t="s">
        <v>5</v>
      </c>
      <c r="I3" s="2" t="s">
        <v>4</v>
      </c>
      <c r="J3" s="2" t="s">
        <v>6</v>
      </c>
      <c r="K3" s="2" t="s">
        <v>8</v>
      </c>
    </row>
    <row r="4" spans="1:11" x14ac:dyDescent="0.3">
      <c r="A4" s="5"/>
      <c r="B4" s="5"/>
      <c r="C4" s="3" t="s">
        <v>9</v>
      </c>
      <c r="D4" s="3"/>
      <c r="E4" s="3"/>
      <c r="F4" s="3"/>
      <c r="G4" s="3"/>
      <c r="H4" s="4"/>
      <c r="I4" s="3"/>
      <c r="J4" s="4">
        <f>H4*I4</f>
        <v>0</v>
      </c>
      <c r="K4" s="3"/>
    </row>
    <row r="5" spans="1:11" x14ac:dyDescent="0.3">
      <c r="A5" s="5"/>
      <c r="B5" s="5"/>
      <c r="C5" s="3" t="s">
        <v>27</v>
      </c>
      <c r="D5" s="3"/>
      <c r="E5" s="3"/>
      <c r="F5" s="3"/>
      <c r="G5" s="3"/>
      <c r="H5" s="4">
        <v>1965</v>
      </c>
      <c r="I5" s="3">
        <v>1</v>
      </c>
      <c r="J5" s="4">
        <f t="shared" ref="J5:J13" si="0">H5*I5</f>
        <v>1965</v>
      </c>
      <c r="K5" s="3"/>
    </row>
    <row r="6" spans="1:11" x14ac:dyDescent="0.3">
      <c r="A6" s="5"/>
      <c r="B6" s="5"/>
      <c r="C6" s="3" t="s">
        <v>28</v>
      </c>
      <c r="D6" s="3"/>
      <c r="E6" s="3"/>
      <c r="F6" s="3"/>
      <c r="G6" s="3"/>
      <c r="H6" s="4">
        <v>50</v>
      </c>
      <c r="I6" s="3">
        <v>2</v>
      </c>
      <c r="J6" s="4">
        <f t="shared" si="0"/>
        <v>100</v>
      </c>
      <c r="K6" s="3"/>
    </row>
    <row r="7" spans="1:11" x14ac:dyDescent="0.3">
      <c r="A7" s="5"/>
      <c r="B7" s="5">
        <v>1</v>
      </c>
      <c r="C7" s="3" t="s">
        <v>29</v>
      </c>
      <c r="D7" s="3"/>
      <c r="E7" s="3"/>
      <c r="F7" s="3"/>
      <c r="G7" s="3"/>
      <c r="H7" s="4">
        <v>119</v>
      </c>
      <c r="I7" s="3">
        <v>1</v>
      </c>
      <c r="J7" s="4">
        <f t="shared" si="0"/>
        <v>119</v>
      </c>
      <c r="K7" s="3"/>
    </row>
    <row r="8" spans="1:11" x14ac:dyDescent="0.3">
      <c r="A8" s="5"/>
      <c r="B8" s="5"/>
      <c r="C8" s="3" t="s">
        <v>21</v>
      </c>
      <c r="D8" s="3"/>
      <c r="E8" s="3"/>
      <c r="F8" s="3"/>
      <c r="G8" s="3"/>
      <c r="H8" s="4">
        <v>2.63</v>
      </c>
      <c r="I8" s="3">
        <v>30</v>
      </c>
      <c r="J8" s="4">
        <f t="shared" si="0"/>
        <v>78.899999999999991</v>
      </c>
      <c r="K8" s="3"/>
    </row>
    <row r="9" spans="1:11" x14ac:dyDescent="0.3">
      <c r="A9" s="5"/>
      <c r="B9" s="5"/>
      <c r="C9" s="3" t="s">
        <v>30</v>
      </c>
      <c r="D9" s="3"/>
      <c r="E9" s="3"/>
      <c r="F9" s="3"/>
      <c r="G9" s="3"/>
      <c r="H9" s="4">
        <v>51.15</v>
      </c>
      <c r="I9" s="3">
        <v>32</v>
      </c>
      <c r="J9" s="4">
        <f t="shared" si="0"/>
        <v>1636.8</v>
      </c>
      <c r="K9" s="3"/>
    </row>
    <row r="10" spans="1:11" x14ac:dyDescent="0.3">
      <c r="A10" s="5"/>
      <c r="B10" s="5">
        <v>6</v>
      </c>
      <c r="C10" s="3" t="s">
        <v>31</v>
      </c>
      <c r="D10" s="3"/>
      <c r="E10" s="3"/>
      <c r="F10" s="3"/>
      <c r="G10" s="3"/>
      <c r="H10" s="4">
        <v>13.67</v>
      </c>
      <c r="I10" s="3">
        <v>8</v>
      </c>
      <c r="J10" s="4">
        <f t="shared" si="0"/>
        <v>109.36</v>
      </c>
      <c r="K10" s="3"/>
    </row>
    <row r="11" spans="1:11" x14ac:dyDescent="0.3">
      <c r="A11" s="5"/>
      <c r="B11" s="5"/>
      <c r="C11" s="3" t="s">
        <v>83</v>
      </c>
      <c r="D11" s="3"/>
      <c r="E11" s="3"/>
      <c r="F11" s="8"/>
      <c r="G11" s="8"/>
      <c r="H11" s="4"/>
      <c r="I11" s="3">
        <v>3</v>
      </c>
      <c r="J11" s="4">
        <f t="shared" si="0"/>
        <v>0</v>
      </c>
      <c r="K11" s="3" t="s">
        <v>69</v>
      </c>
    </row>
    <row r="12" spans="1:11" x14ac:dyDescent="0.3">
      <c r="A12" s="5"/>
      <c r="B12" s="5"/>
      <c r="C12" s="3" t="s">
        <v>89</v>
      </c>
      <c r="D12" s="3"/>
      <c r="E12" s="3"/>
      <c r="F12" s="3"/>
      <c r="G12" s="3" t="s">
        <v>76</v>
      </c>
      <c r="H12" s="4">
        <v>7.57</v>
      </c>
      <c r="I12" s="3">
        <v>1</v>
      </c>
      <c r="J12" s="4">
        <f t="shared" si="0"/>
        <v>7.57</v>
      </c>
      <c r="K12" s="3" t="s">
        <v>74</v>
      </c>
    </row>
    <row r="13" spans="1:11" x14ac:dyDescent="0.3">
      <c r="A13" s="5"/>
      <c r="B13" s="5"/>
      <c r="C13" s="3" t="s">
        <v>88</v>
      </c>
      <c r="D13" s="3"/>
      <c r="E13" s="3" t="s">
        <v>92</v>
      </c>
      <c r="F13" s="3"/>
      <c r="G13" s="3" t="s">
        <v>77</v>
      </c>
      <c r="H13" s="4">
        <v>1</v>
      </c>
      <c r="I13" s="3">
        <v>32</v>
      </c>
      <c r="J13" s="4">
        <f t="shared" si="0"/>
        <v>32</v>
      </c>
      <c r="K13" s="3" t="s">
        <v>75</v>
      </c>
    </row>
    <row r="14" spans="1:11" x14ac:dyDescent="0.3">
      <c r="H14" s="1" t="s">
        <v>78</v>
      </c>
      <c r="J14" s="1"/>
    </row>
    <row r="15" spans="1:11" x14ac:dyDescent="0.3">
      <c r="H15" s="1"/>
      <c r="J15" s="1"/>
    </row>
    <row r="16" spans="1:11" x14ac:dyDescent="0.3">
      <c r="H16" s="1"/>
      <c r="J16" s="4">
        <f>SUM(J4:J14)</f>
        <v>4048.63</v>
      </c>
    </row>
    <row r="17" spans="8:10" x14ac:dyDescent="0.3">
      <c r="H17" s="1"/>
      <c r="J17" s="1"/>
    </row>
    <row r="18" spans="8:10" x14ac:dyDescent="0.3">
      <c r="H18" s="1"/>
      <c r="J18" s="1"/>
    </row>
    <row r="19" spans="8:10" x14ac:dyDescent="0.3">
      <c r="H19" s="1"/>
      <c r="J19" s="1"/>
    </row>
  </sheetData>
  <mergeCells count="1">
    <mergeCell ref="C2:D2"/>
  </mergeCells>
  <pageMargins left="0.7" right="0.7" top="0.75" bottom="0.75" header="0.3" footer="0.3"/>
  <pageSetup paperSize="1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workbookViewId="0">
      <selection activeCell="H12" sqref="H12"/>
    </sheetView>
  </sheetViews>
  <sheetFormatPr defaultRowHeight="14.4" x14ac:dyDescent="0.3"/>
  <cols>
    <col min="3" max="3" width="30" customWidth="1"/>
    <col min="4" max="4" width="21.109375" customWidth="1"/>
    <col min="5" max="5" width="24.109375" customWidth="1"/>
    <col min="6" max="6" width="17.5546875" customWidth="1"/>
    <col min="7" max="7" width="20.6640625" customWidth="1"/>
    <col min="10" max="10" width="11.5546875" customWidth="1"/>
    <col min="11" max="11" width="34.109375" customWidth="1"/>
  </cols>
  <sheetData>
    <row r="2" spans="1:11" x14ac:dyDescent="0.3">
      <c r="C2" s="10" t="s">
        <v>67</v>
      </c>
      <c r="D2" s="10"/>
    </row>
    <row r="3" spans="1:11" x14ac:dyDescent="0.3">
      <c r="A3" s="2" t="s">
        <v>73</v>
      </c>
      <c r="B3" s="7" t="s">
        <v>72</v>
      </c>
      <c r="C3" s="2" t="s">
        <v>7</v>
      </c>
      <c r="D3" s="2" t="s">
        <v>0</v>
      </c>
      <c r="E3" s="2" t="s">
        <v>1</v>
      </c>
      <c r="F3" s="2" t="s">
        <v>2</v>
      </c>
      <c r="G3" s="2" t="s">
        <v>3</v>
      </c>
      <c r="H3" s="2" t="s">
        <v>5</v>
      </c>
      <c r="I3" s="2" t="s">
        <v>4</v>
      </c>
      <c r="J3" s="2" t="s">
        <v>6</v>
      </c>
      <c r="K3" s="2" t="s">
        <v>8</v>
      </c>
    </row>
    <row r="4" spans="1:11" x14ac:dyDescent="0.3">
      <c r="A4" s="5"/>
      <c r="B4" s="5">
        <v>1</v>
      </c>
      <c r="C4" s="3" t="s">
        <v>9</v>
      </c>
      <c r="D4" s="3"/>
      <c r="E4" s="3"/>
      <c r="F4" s="3"/>
      <c r="G4" s="3"/>
      <c r="H4" s="4">
        <v>300</v>
      </c>
      <c r="I4" s="3">
        <v>16</v>
      </c>
      <c r="J4" s="4">
        <f t="shared" ref="J4:J6" si="0">H4*I4</f>
        <v>4800</v>
      </c>
      <c r="K4" s="3"/>
    </row>
    <row r="5" spans="1:11" x14ac:dyDescent="0.3">
      <c r="A5" s="5">
        <v>1</v>
      </c>
      <c r="B5" s="5">
        <v>12</v>
      </c>
      <c r="C5" s="3" t="s">
        <v>24</v>
      </c>
      <c r="D5" s="3" t="s">
        <v>36</v>
      </c>
      <c r="E5" s="3" t="s">
        <v>37</v>
      </c>
      <c r="F5" s="3" t="s">
        <v>39</v>
      </c>
      <c r="G5" s="3" t="s">
        <v>38</v>
      </c>
      <c r="H5" s="4">
        <v>55</v>
      </c>
      <c r="I5" s="3">
        <v>16</v>
      </c>
      <c r="J5" s="4">
        <f t="shared" si="0"/>
        <v>880</v>
      </c>
      <c r="K5" s="3"/>
    </row>
    <row r="6" spans="1:11" x14ac:dyDescent="0.3">
      <c r="A6" s="5">
        <v>1</v>
      </c>
      <c r="B6" s="5">
        <v>1</v>
      </c>
      <c r="C6" s="3" t="s">
        <v>40</v>
      </c>
      <c r="D6" s="3" t="s">
        <v>36</v>
      </c>
      <c r="E6" s="3" t="s">
        <v>41</v>
      </c>
      <c r="F6" s="3" t="s">
        <v>39</v>
      </c>
      <c r="G6" s="3" t="s">
        <v>42</v>
      </c>
      <c r="H6" s="4">
        <v>18.5</v>
      </c>
      <c r="I6" s="3">
        <v>1</v>
      </c>
      <c r="J6" s="4">
        <f t="shared" si="0"/>
        <v>18.5</v>
      </c>
      <c r="K6" s="3"/>
    </row>
    <row r="7" spans="1:11" x14ac:dyDescent="0.3">
      <c r="A7" s="5"/>
      <c r="B7" s="5">
        <v>1</v>
      </c>
      <c r="C7" s="3" t="s">
        <v>25</v>
      </c>
      <c r="D7" s="3" t="s">
        <v>36</v>
      </c>
      <c r="E7" s="3" t="s">
        <v>43</v>
      </c>
      <c r="F7" s="3" t="s">
        <v>39</v>
      </c>
      <c r="G7" s="3" t="s">
        <v>44</v>
      </c>
      <c r="H7" s="4">
        <v>38.200000000000003</v>
      </c>
      <c r="I7" s="3">
        <v>16</v>
      </c>
      <c r="J7" s="4">
        <f>H7*I7</f>
        <v>611.20000000000005</v>
      </c>
      <c r="K7" s="3"/>
    </row>
    <row r="8" spans="1:11" x14ac:dyDescent="0.3">
      <c r="A8" s="5"/>
      <c r="B8" s="5"/>
      <c r="C8" s="3" t="s">
        <v>26</v>
      </c>
      <c r="D8" s="3" t="s">
        <v>47</v>
      </c>
      <c r="E8" s="3" t="s">
        <v>46</v>
      </c>
      <c r="F8" s="3" t="s">
        <v>47</v>
      </c>
      <c r="G8" s="3" t="s">
        <v>46</v>
      </c>
      <c r="H8" s="4">
        <v>61.28</v>
      </c>
      <c r="I8" s="3">
        <v>48</v>
      </c>
      <c r="J8" s="4">
        <f t="shared" ref="J8:J12" si="1">H8*I8</f>
        <v>2941.44</v>
      </c>
      <c r="K8" s="3"/>
    </row>
    <row r="9" spans="1:11" x14ac:dyDescent="0.3">
      <c r="A9" s="5"/>
      <c r="B9" s="5"/>
      <c r="C9" s="3" t="s">
        <v>84</v>
      </c>
      <c r="D9" s="3"/>
      <c r="E9" s="3" t="s">
        <v>82</v>
      </c>
      <c r="F9" s="3" t="s">
        <v>45</v>
      </c>
      <c r="G9" s="3" t="s">
        <v>77</v>
      </c>
      <c r="H9" s="4">
        <v>3.24</v>
      </c>
      <c r="I9" s="3">
        <v>16</v>
      </c>
      <c r="J9" s="4">
        <f t="shared" si="1"/>
        <v>51.84</v>
      </c>
      <c r="K9" s="3" t="s">
        <v>69</v>
      </c>
    </row>
    <row r="10" spans="1:11" x14ac:dyDescent="0.3">
      <c r="A10" s="5"/>
      <c r="B10" s="5"/>
      <c r="C10" s="3" t="s">
        <v>85</v>
      </c>
      <c r="D10" s="3"/>
      <c r="E10" s="3" t="s">
        <v>91</v>
      </c>
      <c r="F10" s="3" t="s">
        <v>45</v>
      </c>
      <c r="G10" s="8" t="s">
        <v>90</v>
      </c>
      <c r="H10" s="4">
        <v>2.82</v>
      </c>
      <c r="I10" s="3">
        <v>16</v>
      </c>
      <c r="J10" s="4">
        <f t="shared" si="1"/>
        <v>45.12</v>
      </c>
      <c r="K10" s="3" t="s">
        <v>71</v>
      </c>
    </row>
    <row r="11" spans="1:11" x14ac:dyDescent="0.3">
      <c r="A11" s="5"/>
      <c r="B11" s="5"/>
      <c r="C11" s="3" t="s">
        <v>86</v>
      </c>
      <c r="D11" s="3"/>
      <c r="E11" s="3" t="s">
        <v>81</v>
      </c>
      <c r="F11" s="3" t="s">
        <v>45</v>
      </c>
      <c r="G11" s="8" t="s">
        <v>79</v>
      </c>
      <c r="H11" s="4">
        <v>4.33</v>
      </c>
      <c r="I11" s="3">
        <v>64</v>
      </c>
      <c r="J11" s="4">
        <f t="shared" si="1"/>
        <v>277.12</v>
      </c>
      <c r="K11" s="3" t="s">
        <v>70</v>
      </c>
    </row>
    <row r="12" spans="1:11" x14ac:dyDescent="0.3">
      <c r="A12" s="5"/>
      <c r="B12" s="5"/>
      <c r="C12" s="3" t="s">
        <v>87</v>
      </c>
      <c r="D12" s="3"/>
      <c r="E12" s="3" t="s">
        <v>81</v>
      </c>
      <c r="F12" s="3" t="s">
        <v>45</v>
      </c>
      <c r="G12" s="8" t="s">
        <v>79</v>
      </c>
      <c r="H12" s="4">
        <v>4.33</v>
      </c>
      <c r="I12" s="3">
        <v>64</v>
      </c>
      <c r="J12" s="4">
        <f t="shared" si="1"/>
        <v>277.12</v>
      </c>
      <c r="K12" s="3" t="s">
        <v>80</v>
      </c>
    </row>
    <row r="13" spans="1:11" x14ac:dyDescent="0.3">
      <c r="J13" s="1"/>
    </row>
    <row r="14" spans="1:11" x14ac:dyDescent="0.3">
      <c r="J14" s="4">
        <f>SUM(J4:J11)</f>
        <v>9625.2200000000012</v>
      </c>
      <c r="K14" t="s">
        <v>49</v>
      </c>
    </row>
    <row r="16" spans="1:11" x14ac:dyDescent="0.3">
      <c r="J16" s="4">
        <f>J14/12</f>
        <v>802.1016666666668</v>
      </c>
      <c r="K16" t="s">
        <v>48</v>
      </c>
    </row>
  </sheetData>
  <mergeCells count="1">
    <mergeCell ref="C2:D2"/>
  </mergeCells>
  <pageMargins left="0.7" right="0.7" top="0.75" bottom="0.75" header="0.3" footer="0.3"/>
  <pageSetup paperSize="1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"/>
  <sheetViews>
    <sheetView workbookViewId="0">
      <selection activeCell="F21" sqref="F21"/>
    </sheetView>
  </sheetViews>
  <sheetFormatPr defaultRowHeight="14.4" x14ac:dyDescent="0.3"/>
  <cols>
    <col min="3" max="3" width="27.21875" customWidth="1"/>
    <col min="4" max="4" width="20.21875" customWidth="1"/>
    <col min="5" max="5" width="18.6640625" customWidth="1"/>
    <col min="6" max="6" width="16.5546875" customWidth="1"/>
    <col min="7" max="7" width="17.77734375" customWidth="1"/>
    <col min="10" max="10" width="12" customWidth="1"/>
    <col min="11" max="11" width="23.77734375" customWidth="1"/>
  </cols>
  <sheetData>
    <row r="2" spans="1:11" x14ac:dyDescent="0.3">
      <c r="C2" s="10" t="s">
        <v>68</v>
      </c>
      <c r="D2" s="10"/>
    </row>
    <row r="3" spans="1:11" x14ac:dyDescent="0.3">
      <c r="A3" s="2" t="s">
        <v>73</v>
      </c>
      <c r="B3" s="2" t="s">
        <v>72</v>
      </c>
      <c r="C3" s="2" t="s">
        <v>7</v>
      </c>
      <c r="D3" s="2" t="s">
        <v>0</v>
      </c>
      <c r="E3" s="2" t="s">
        <v>1</v>
      </c>
      <c r="F3" s="2" t="s">
        <v>2</v>
      </c>
      <c r="G3" s="2" t="s">
        <v>3</v>
      </c>
      <c r="H3" s="2" t="s">
        <v>5</v>
      </c>
      <c r="I3" s="2" t="s">
        <v>4</v>
      </c>
      <c r="J3" s="2" t="s">
        <v>6</v>
      </c>
      <c r="K3" s="2" t="s">
        <v>8</v>
      </c>
    </row>
    <row r="4" spans="1:11" x14ac:dyDescent="0.3">
      <c r="A4" s="5"/>
      <c r="B4" s="5"/>
      <c r="C4" s="3" t="s">
        <v>32</v>
      </c>
      <c r="D4" s="3"/>
      <c r="E4" s="3"/>
      <c r="F4" s="3"/>
      <c r="G4" s="3"/>
      <c r="H4" s="4">
        <v>99</v>
      </c>
      <c r="I4" s="3">
        <v>24</v>
      </c>
      <c r="J4" s="4">
        <f>H4*I4</f>
        <v>2376</v>
      </c>
      <c r="K4" s="3"/>
    </row>
    <row r="5" spans="1:11" x14ac:dyDescent="0.3">
      <c r="A5" s="5"/>
      <c r="B5" s="5"/>
      <c r="C5" s="3" t="s">
        <v>33</v>
      </c>
      <c r="D5" s="3"/>
      <c r="E5" s="3"/>
      <c r="F5" s="3"/>
      <c r="G5" s="3"/>
      <c r="H5" s="4">
        <v>299</v>
      </c>
      <c r="I5" s="3">
        <v>24</v>
      </c>
      <c r="J5" s="4">
        <f t="shared" ref="J5:J14" si="0">H5*I5</f>
        <v>7176</v>
      </c>
      <c r="K5" s="3"/>
    </row>
    <row r="6" spans="1:11" x14ac:dyDescent="0.3">
      <c r="A6" s="5"/>
      <c r="B6" s="5">
        <v>3</v>
      </c>
      <c r="C6" s="3" t="s">
        <v>34</v>
      </c>
      <c r="D6" s="3"/>
      <c r="E6" s="3"/>
      <c r="F6" s="3" t="s">
        <v>64</v>
      </c>
      <c r="G6" s="3"/>
      <c r="H6" s="4">
        <v>61</v>
      </c>
      <c r="I6" s="3">
        <v>36</v>
      </c>
      <c r="J6" s="4">
        <f t="shared" si="0"/>
        <v>2196</v>
      </c>
      <c r="K6" s="3"/>
    </row>
    <row r="7" spans="1:11" x14ac:dyDescent="0.3">
      <c r="A7" s="5"/>
      <c r="B7" s="5"/>
      <c r="C7" s="3" t="s">
        <v>35</v>
      </c>
      <c r="D7" s="3"/>
      <c r="E7" s="3"/>
      <c r="F7" s="3"/>
      <c r="G7" s="3"/>
      <c r="H7" s="4">
        <v>56</v>
      </c>
      <c r="I7" s="3">
        <v>24</v>
      </c>
      <c r="J7" s="4">
        <f t="shared" si="0"/>
        <v>1344</v>
      </c>
      <c r="K7" s="3"/>
    </row>
    <row r="8" spans="1:11" x14ac:dyDescent="0.3">
      <c r="A8" s="5"/>
      <c r="B8" s="5"/>
      <c r="C8" s="3"/>
      <c r="D8" s="3"/>
      <c r="E8" s="3"/>
      <c r="F8" s="3"/>
      <c r="G8" s="3"/>
      <c r="H8" s="4"/>
      <c r="I8" s="3"/>
      <c r="J8" s="4">
        <f t="shared" si="0"/>
        <v>0</v>
      </c>
      <c r="K8" s="3"/>
    </row>
    <row r="9" spans="1:11" x14ac:dyDescent="0.3">
      <c r="A9" s="5">
        <v>1</v>
      </c>
      <c r="B9" s="5">
        <v>1</v>
      </c>
      <c r="C9" s="3" t="s">
        <v>62</v>
      </c>
      <c r="D9" s="3"/>
      <c r="E9" s="3"/>
      <c r="F9" s="3"/>
      <c r="G9" s="3"/>
      <c r="H9" s="4">
        <v>275</v>
      </c>
      <c r="I9" s="3">
        <v>2</v>
      </c>
      <c r="J9" s="4">
        <f t="shared" si="0"/>
        <v>550</v>
      </c>
      <c r="K9" s="3"/>
    </row>
    <row r="10" spans="1:11" x14ac:dyDescent="0.3">
      <c r="A10" s="5">
        <v>1</v>
      </c>
      <c r="B10" s="5">
        <v>1</v>
      </c>
      <c r="C10" s="3" t="s">
        <v>63</v>
      </c>
      <c r="D10" s="3"/>
      <c r="E10" s="3"/>
      <c r="F10" s="3"/>
      <c r="G10" s="3"/>
      <c r="H10" s="4">
        <v>243</v>
      </c>
      <c r="I10" s="3">
        <v>1</v>
      </c>
      <c r="J10" s="4">
        <f t="shared" si="0"/>
        <v>243</v>
      </c>
      <c r="K10" s="3"/>
    </row>
    <row r="11" spans="1:11" x14ac:dyDescent="0.3">
      <c r="A11" s="5"/>
      <c r="B11" s="5"/>
      <c r="C11" s="3"/>
      <c r="D11" s="3"/>
      <c r="E11" s="3"/>
      <c r="F11" s="3"/>
      <c r="G11" s="3"/>
      <c r="H11" s="4"/>
      <c r="I11" s="3"/>
      <c r="J11" s="4">
        <f t="shared" si="0"/>
        <v>0</v>
      </c>
      <c r="K11" s="3"/>
    </row>
    <row r="12" spans="1:11" x14ac:dyDescent="0.3">
      <c r="A12" s="5"/>
      <c r="B12" s="5">
        <v>1</v>
      </c>
      <c r="C12" s="3" t="s">
        <v>61</v>
      </c>
      <c r="D12" s="3"/>
      <c r="E12" s="3"/>
      <c r="F12" s="3"/>
      <c r="G12" s="3"/>
      <c r="H12" s="4">
        <v>63.01</v>
      </c>
      <c r="I12" s="3">
        <v>14</v>
      </c>
      <c r="J12" s="4">
        <f t="shared" si="0"/>
        <v>882.14</v>
      </c>
      <c r="K12" s="3"/>
    </row>
    <row r="13" spans="1:11" x14ac:dyDescent="0.3">
      <c r="A13" s="5"/>
      <c r="B13" s="5"/>
      <c r="C13" s="3"/>
      <c r="D13" s="3"/>
      <c r="E13" s="3"/>
      <c r="F13" s="3"/>
      <c r="G13" s="3"/>
      <c r="H13" s="4"/>
      <c r="I13" s="3"/>
      <c r="J13" s="4">
        <f t="shared" si="0"/>
        <v>0</v>
      </c>
      <c r="K13" s="3"/>
    </row>
    <row r="14" spans="1:11" x14ac:dyDescent="0.3">
      <c r="A14" s="5"/>
      <c r="B14" s="5"/>
      <c r="C14" s="3"/>
      <c r="D14" s="3"/>
      <c r="E14" s="3"/>
      <c r="F14" s="3"/>
      <c r="G14" s="3"/>
      <c r="H14" s="4"/>
      <c r="I14" s="3"/>
      <c r="J14" s="4">
        <f t="shared" si="0"/>
        <v>0</v>
      </c>
      <c r="K14" s="3"/>
    </row>
    <row r="15" spans="1:11" x14ac:dyDescent="0.3">
      <c r="H15" s="1"/>
      <c r="J15" s="1"/>
    </row>
    <row r="16" spans="1:11" x14ac:dyDescent="0.3">
      <c r="H16" s="1"/>
      <c r="J16" s="1"/>
    </row>
    <row r="17" spans="8:10" x14ac:dyDescent="0.3">
      <c r="H17" s="1"/>
      <c r="J17" s="4">
        <f>SUM(J4:J14)</f>
        <v>14767.14</v>
      </c>
    </row>
    <row r="18" spans="8:10" x14ac:dyDescent="0.3">
      <c r="H18" s="1"/>
      <c r="J18" s="1"/>
    </row>
  </sheetData>
  <mergeCells count="1">
    <mergeCell ref="C2:D2"/>
  </mergeCells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Wago Encl</vt:lpstr>
      <vt:lpstr>220VAC Encl</vt:lpstr>
      <vt:lpstr>Junc Boxes</vt:lpstr>
      <vt:lpstr>Sensors &amp; Cables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2016-05-18T16:04:30Z</cp:lastPrinted>
  <dcterms:created xsi:type="dcterms:W3CDTF">2016-05-09T22:03:47Z</dcterms:created>
  <dcterms:modified xsi:type="dcterms:W3CDTF">2016-07-12T17:50:02Z</dcterms:modified>
</cp:coreProperties>
</file>