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definedNames>
    <definedName name="_2630" localSheetId="0">Sheet1!$A$2:$Y$28</definedName>
  </definedNames>
  <calcPr calcId="145621"/>
</workbook>
</file>

<file path=xl/calcChain.xml><?xml version="1.0" encoding="utf-8"?>
<calcChain xmlns="http://schemas.openxmlformats.org/spreadsheetml/2006/main"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7" i="2"/>
  <c r="F2" i="2"/>
  <c r="F3" i="2"/>
  <c r="F4" i="2"/>
  <c r="F5" i="2"/>
  <c r="F6" i="2"/>
  <c r="F22" i="2"/>
  <c r="F23" i="2"/>
  <c r="F24" i="2"/>
  <c r="F25" i="2"/>
  <c r="F26" i="2"/>
  <c r="F27" i="2"/>
  <c r="F1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" i="2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" i="1"/>
</calcChain>
</file>

<file path=xl/connections.xml><?xml version="1.0" encoding="utf-8"?>
<connections xmlns="http://schemas.openxmlformats.org/spreadsheetml/2006/main">
  <connection id="1" name="2630" type="6" refreshedVersion="4" background="1" saveData="1">
    <textPr codePage="437" sourceFile="Z:\CPF\Data\ParagonTests\2015Sep30\2630.txt" comma="1" delimiter="=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<sst xmlns="http://schemas.openxmlformats.org/spreadsheetml/2006/main" count="189" uniqueCount="59">
  <si>
    <t>SBDI Msg Num:3</t>
  </si>
  <si>
    <t xml:space="preserve">SQ </t>
  </si>
  <si>
    <t>UBX</t>
  </si>
  <si>
    <t>N</t>
  </si>
  <si>
    <t>W</t>
  </si>
  <si>
    <t>NF</t>
  </si>
  <si>
    <t>0*0B</t>
  </si>
  <si>
    <t>SBDI Msg Num:4</t>
  </si>
  <si>
    <t>0*34</t>
  </si>
  <si>
    <t>SBDI Msg Num:5</t>
  </si>
  <si>
    <t>G3</t>
  </si>
  <si>
    <t>0*4A</t>
  </si>
  <si>
    <t>SBDI Msg Num:6</t>
  </si>
  <si>
    <t>0*70</t>
  </si>
  <si>
    <t>SBDI Msg Num:7</t>
  </si>
  <si>
    <t>0*46</t>
  </si>
  <si>
    <t>SBDI Msg Num:8</t>
  </si>
  <si>
    <t>0*43</t>
  </si>
  <si>
    <t>SBDI Msg Num:9</t>
  </si>
  <si>
    <t>0*41</t>
  </si>
  <si>
    <t>SBDI Msg Num:10</t>
  </si>
  <si>
    <t>0*77</t>
  </si>
  <si>
    <t>SBDI Msg Num:11</t>
  </si>
  <si>
    <t>0*76</t>
  </si>
  <si>
    <t>SBDI Msg Num:12</t>
  </si>
  <si>
    <t>0*4E</t>
  </si>
  <si>
    <t>SBDI Msg Num:13</t>
  </si>
  <si>
    <t>SBDI Msg Num:14</t>
  </si>
  <si>
    <t>0*75</t>
  </si>
  <si>
    <t>SBDI Msg Num:15</t>
  </si>
  <si>
    <t>0*7B</t>
  </si>
  <si>
    <t>SBDI Msg Num:16</t>
  </si>
  <si>
    <t>0*6E</t>
  </si>
  <si>
    <t>SBDI Msg Num:17</t>
  </si>
  <si>
    <t>0*7F</t>
  </si>
  <si>
    <t>SBDI Msg Num:18</t>
  </si>
  <si>
    <t>D3</t>
  </si>
  <si>
    <t>0*56</t>
  </si>
  <si>
    <t>SBDI Msg Num:19</t>
  </si>
  <si>
    <t>0*7C</t>
  </si>
  <si>
    <t>SBDI Msg Num:20</t>
  </si>
  <si>
    <t>0*6D</t>
  </si>
  <si>
    <t>SBDI Msg Num:21</t>
  </si>
  <si>
    <t>SBDI Msg Num:22</t>
  </si>
  <si>
    <t>0*7A</t>
  </si>
  <si>
    <t>SBDI Msg Num:23</t>
  </si>
  <si>
    <t>0*45</t>
  </si>
  <si>
    <t>SBDI Msg Num:24</t>
  </si>
  <si>
    <t>0*29</t>
  </si>
  <si>
    <t>SBDI Msg Num:25</t>
  </si>
  <si>
    <t>G2</t>
  </si>
  <si>
    <t>0*6B</t>
  </si>
  <si>
    <t>SBDI Msg Num:26</t>
  </si>
  <si>
    <t>0*53</t>
  </si>
  <si>
    <t>SBDI Msg Num:27</t>
  </si>
  <si>
    <t>0*73</t>
  </si>
  <si>
    <t>SBDI Msg Num:28</t>
  </si>
  <si>
    <t>0*55</t>
  </si>
  <si>
    <t>SBDI Msg Num:29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</si>
</sst>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263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8"/>
  <sheetViews>
    <sheetView workbookViewId="0">
      <selection activeCell="V2" sqref="V2:W28"/>
    </sheetView>
  </sheetViews>
  <sheetFormatPr defaultRowHeight="15" x14ac:dyDescent="0.25"/>
  <cols>
    <col min="1" max="1" width="19.85546875" bestFit="1" customWidth="1"/>
    <col min="2" max="2" width="16.42578125" bestFit="1" customWidth="1"/>
    <col min="3" max="3" width="3.85546875" bestFit="1" customWidth="1"/>
    <col min="4" max="4" width="2" bestFit="1" customWidth="1"/>
    <col min="5" max="5" width="4.5703125" bestFit="1" customWidth="1"/>
    <col min="6" max="6" width="2" bestFit="1" customWidth="1"/>
    <col min="7" max="7" width="7" bestFit="1" customWidth="1"/>
    <col min="8" max="8" width="11" bestFit="1" customWidth="1"/>
    <col min="9" max="9" width="2.42578125" bestFit="1" customWidth="1"/>
    <col min="10" max="10" width="12" bestFit="1" customWidth="1"/>
    <col min="11" max="11" width="2.85546875" bestFit="1" customWidth="1"/>
    <col min="12" max="12" width="7" bestFit="1" customWidth="1"/>
    <col min="13" max="13" width="3.42578125" bestFit="1" customWidth="1"/>
    <col min="14" max="14" width="3" bestFit="1" customWidth="1"/>
    <col min="15" max="15" width="4" bestFit="1" customWidth="1"/>
    <col min="16" max="17" width="7" bestFit="1" customWidth="1"/>
    <col min="18" max="18" width="6.7109375" bestFit="1" customWidth="1"/>
    <col min="20" max="22" width="6" bestFit="1" customWidth="1"/>
    <col min="23" max="24" width="2" bestFit="1" customWidth="1"/>
    <col min="25" max="25" width="5.28515625" bestFit="1" customWidth="1"/>
  </cols>
  <sheetData>
    <row r="2" spans="1:28" x14ac:dyDescent="0.25">
      <c r="A2">
        <v>1510</v>
      </c>
      <c r="B2" t="s">
        <v>0</v>
      </c>
      <c r="C2" t="s">
        <v>1</v>
      </c>
      <c r="D2">
        <v>0</v>
      </c>
      <c r="E2" t="s">
        <v>2</v>
      </c>
      <c r="F2">
        <v>0</v>
      </c>
      <c r="G2">
        <v>151307</v>
      </c>
      <c r="H2">
        <v>3648.1510699999999</v>
      </c>
      <c r="I2" t="s">
        <v>3</v>
      </c>
      <c r="J2">
        <v>12147.220300000001</v>
      </c>
      <c r="K2" t="s">
        <v>4</v>
      </c>
      <c r="L2">
        <v>0</v>
      </c>
      <c r="M2" t="s">
        <v>5</v>
      </c>
      <c r="N2">
        <v>70</v>
      </c>
      <c r="O2">
        <v>635</v>
      </c>
      <c r="P2">
        <v>0.44400000000000001</v>
      </c>
      <c r="Q2">
        <v>258.32</v>
      </c>
      <c r="R2">
        <v>0</v>
      </c>
      <c r="T2">
        <v>99.99</v>
      </c>
      <c r="U2">
        <v>99.99</v>
      </c>
      <c r="V2">
        <v>99.99</v>
      </c>
      <c r="W2">
        <v>0</v>
      </c>
      <c r="X2">
        <v>0</v>
      </c>
      <c r="Y2" t="s">
        <v>6</v>
      </c>
      <c r="AB2">
        <f>H2-3600</f>
        <v>48.151069999999891</v>
      </c>
    </row>
    <row r="3" spans="1:28" x14ac:dyDescent="0.25">
      <c r="A3">
        <v>1525</v>
      </c>
      <c r="B3" t="s">
        <v>7</v>
      </c>
      <c r="C3" t="s">
        <v>1</v>
      </c>
      <c r="D3">
        <v>5</v>
      </c>
      <c r="E3" t="s">
        <v>2</v>
      </c>
      <c r="F3">
        <v>0</v>
      </c>
      <c r="G3">
        <v>152947</v>
      </c>
      <c r="H3">
        <v>3648.17866</v>
      </c>
      <c r="I3" t="s">
        <v>3</v>
      </c>
      <c r="J3">
        <v>12147.22723</v>
      </c>
      <c r="K3" t="s">
        <v>4</v>
      </c>
      <c r="L3">
        <v>14.459</v>
      </c>
      <c r="M3" t="s">
        <v>5</v>
      </c>
      <c r="N3">
        <v>82</v>
      </c>
      <c r="O3">
        <v>641</v>
      </c>
      <c r="P3">
        <v>1.085</v>
      </c>
      <c r="Q3">
        <v>16.3</v>
      </c>
      <c r="R3">
        <v>0</v>
      </c>
      <c r="T3">
        <v>6.18</v>
      </c>
      <c r="U3">
        <v>1</v>
      </c>
      <c r="V3">
        <v>3.04</v>
      </c>
      <c r="W3">
        <v>3</v>
      </c>
      <c r="X3">
        <v>0</v>
      </c>
      <c r="Y3" t="s">
        <v>8</v>
      </c>
      <c r="AB3">
        <f t="shared" ref="AB3:AB28" si="0">H3-3600</f>
        <v>48.178660000000036</v>
      </c>
    </row>
    <row r="4" spans="1:28" x14ac:dyDescent="0.25">
      <c r="A4">
        <v>1540</v>
      </c>
      <c r="B4" t="s">
        <v>9</v>
      </c>
      <c r="C4" t="s">
        <v>1</v>
      </c>
      <c r="D4">
        <v>5</v>
      </c>
      <c r="E4" t="s">
        <v>2</v>
      </c>
      <c r="F4">
        <v>0</v>
      </c>
      <c r="G4">
        <v>154627</v>
      </c>
      <c r="H4">
        <v>3648.1706100000001</v>
      </c>
      <c r="I4" t="s">
        <v>3</v>
      </c>
      <c r="J4">
        <v>12147.225490000001</v>
      </c>
      <c r="K4" t="s">
        <v>4</v>
      </c>
      <c r="L4">
        <v>11.294</v>
      </c>
      <c r="M4" t="s">
        <v>10</v>
      </c>
      <c r="N4">
        <v>21</v>
      </c>
      <c r="O4">
        <v>24</v>
      </c>
      <c r="P4">
        <v>0.65400000000000003</v>
      </c>
      <c r="Q4">
        <v>176.5</v>
      </c>
      <c r="R4">
        <v>3.1E-2</v>
      </c>
      <c r="T4">
        <v>2.08</v>
      </c>
      <c r="U4">
        <v>2.85</v>
      </c>
      <c r="V4">
        <v>1.44</v>
      </c>
      <c r="W4">
        <v>4</v>
      </c>
      <c r="X4">
        <v>0</v>
      </c>
      <c r="Y4" t="s">
        <v>11</v>
      </c>
      <c r="AB4">
        <f t="shared" si="0"/>
        <v>48.170610000000124</v>
      </c>
    </row>
    <row r="5" spans="1:28" x14ac:dyDescent="0.25">
      <c r="A5">
        <v>1555</v>
      </c>
      <c r="B5" t="s">
        <v>12</v>
      </c>
      <c r="C5" t="s">
        <v>1</v>
      </c>
      <c r="D5">
        <v>5</v>
      </c>
      <c r="E5" t="s">
        <v>2</v>
      </c>
      <c r="F5">
        <v>0</v>
      </c>
      <c r="G5">
        <v>160306</v>
      </c>
      <c r="H5">
        <v>3648.1557200000002</v>
      </c>
      <c r="I5" t="s">
        <v>3</v>
      </c>
      <c r="J5">
        <v>12147.215700000001</v>
      </c>
      <c r="K5" t="s">
        <v>4</v>
      </c>
      <c r="L5">
        <v>0</v>
      </c>
      <c r="M5" t="s">
        <v>10</v>
      </c>
      <c r="N5">
        <v>33</v>
      </c>
      <c r="O5">
        <v>38</v>
      </c>
      <c r="P5">
        <v>2.976</v>
      </c>
      <c r="Q5">
        <v>180.29</v>
      </c>
      <c r="R5">
        <v>0</v>
      </c>
      <c r="T5">
        <v>9.25</v>
      </c>
      <c r="U5">
        <v>17.37</v>
      </c>
      <c r="V5">
        <v>14.74</v>
      </c>
      <c r="W5">
        <v>4</v>
      </c>
      <c r="X5">
        <v>0</v>
      </c>
      <c r="Y5" t="s">
        <v>13</v>
      </c>
      <c r="AB5">
        <f t="shared" si="0"/>
        <v>48.155720000000201</v>
      </c>
    </row>
    <row r="6" spans="1:28" x14ac:dyDescent="0.25">
      <c r="A6">
        <v>1610</v>
      </c>
      <c r="B6" t="s">
        <v>14</v>
      </c>
      <c r="C6" t="s">
        <v>1</v>
      </c>
      <c r="D6">
        <v>2</v>
      </c>
      <c r="E6" t="s">
        <v>2</v>
      </c>
      <c r="F6">
        <v>0</v>
      </c>
      <c r="G6">
        <v>161946</v>
      </c>
      <c r="H6">
        <v>3648.1644200000001</v>
      </c>
      <c r="I6" t="s">
        <v>3</v>
      </c>
      <c r="J6">
        <v>12148.13423</v>
      </c>
      <c r="K6" t="s">
        <v>4</v>
      </c>
      <c r="L6">
        <v>0</v>
      </c>
      <c r="M6" t="s">
        <v>10</v>
      </c>
      <c r="N6">
        <v>23</v>
      </c>
      <c r="O6">
        <v>34</v>
      </c>
      <c r="P6">
        <v>44.654000000000003</v>
      </c>
      <c r="Q6">
        <v>244.86</v>
      </c>
      <c r="R6">
        <v>3.1E-2</v>
      </c>
      <c r="T6">
        <v>2</v>
      </c>
      <c r="U6">
        <v>4.2699999999999996</v>
      </c>
      <c r="V6">
        <v>3.35</v>
      </c>
      <c r="W6">
        <v>5</v>
      </c>
      <c r="X6">
        <v>0</v>
      </c>
      <c r="Y6" t="s">
        <v>15</v>
      </c>
      <c r="AB6">
        <f t="shared" si="0"/>
        <v>48.164420000000064</v>
      </c>
    </row>
    <row r="7" spans="1:28" x14ac:dyDescent="0.25">
      <c r="A7">
        <v>1625</v>
      </c>
      <c r="B7" t="s">
        <v>16</v>
      </c>
      <c r="C7" t="s">
        <v>1</v>
      </c>
      <c r="D7">
        <v>4</v>
      </c>
      <c r="E7" t="s">
        <v>2</v>
      </c>
      <c r="F7">
        <v>0</v>
      </c>
      <c r="G7">
        <v>163625</v>
      </c>
      <c r="H7">
        <v>3646.4798000000001</v>
      </c>
      <c r="I7" t="s">
        <v>3</v>
      </c>
      <c r="J7">
        <v>12155.166939999999</v>
      </c>
      <c r="K7" t="s">
        <v>4</v>
      </c>
      <c r="L7">
        <v>0</v>
      </c>
      <c r="M7" t="s">
        <v>10</v>
      </c>
      <c r="N7">
        <v>19</v>
      </c>
      <c r="O7">
        <v>26</v>
      </c>
      <c r="P7">
        <v>45.578000000000003</v>
      </c>
      <c r="Q7">
        <v>230.37</v>
      </c>
      <c r="R7">
        <v>4.9000000000000002E-2</v>
      </c>
      <c r="T7">
        <v>1.89</v>
      </c>
      <c r="U7">
        <v>3</v>
      </c>
      <c r="V7">
        <v>2.4</v>
      </c>
      <c r="W7">
        <v>5</v>
      </c>
      <c r="X7">
        <v>0</v>
      </c>
      <c r="Y7" t="s">
        <v>17</v>
      </c>
      <c r="AB7">
        <f t="shared" si="0"/>
        <v>46.479800000000068</v>
      </c>
    </row>
    <row r="8" spans="1:28" x14ac:dyDescent="0.25">
      <c r="A8">
        <v>1640</v>
      </c>
      <c r="B8" t="s">
        <v>18</v>
      </c>
      <c r="C8" t="s">
        <v>1</v>
      </c>
      <c r="D8">
        <v>5</v>
      </c>
      <c r="E8" t="s">
        <v>2</v>
      </c>
      <c r="F8">
        <v>0</v>
      </c>
      <c r="G8">
        <v>165305</v>
      </c>
      <c r="H8">
        <v>3645.4706700000002</v>
      </c>
      <c r="I8" t="s">
        <v>3</v>
      </c>
      <c r="J8">
        <v>12201.55114</v>
      </c>
      <c r="K8" t="s">
        <v>4</v>
      </c>
      <c r="L8">
        <v>0</v>
      </c>
      <c r="M8" t="s">
        <v>10</v>
      </c>
      <c r="N8">
        <v>18</v>
      </c>
      <c r="O8">
        <v>15</v>
      </c>
      <c r="P8">
        <v>17.231999999999999</v>
      </c>
      <c r="Q8">
        <v>285.85000000000002</v>
      </c>
      <c r="R8">
        <v>9.9000000000000005E-2</v>
      </c>
      <c r="T8">
        <v>1.1000000000000001</v>
      </c>
      <c r="U8">
        <v>1.17</v>
      </c>
      <c r="V8">
        <v>0.78</v>
      </c>
      <c r="W8">
        <v>7</v>
      </c>
      <c r="X8">
        <v>0</v>
      </c>
      <c r="Y8" t="s">
        <v>19</v>
      </c>
      <c r="AB8">
        <f t="shared" si="0"/>
        <v>45.470670000000155</v>
      </c>
    </row>
    <row r="9" spans="1:28" x14ac:dyDescent="0.25">
      <c r="A9">
        <v>1655</v>
      </c>
      <c r="B9" t="s">
        <v>20</v>
      </c>
      <c r="C9" t="s">
        <v>1</v>
      </c>
      <c r="D9">
        <v>5</v>
      </c>
      <c r="E9" t="s">
        <v>2</v>
      </c>
      <c r="F9">
        <v>0</v>
      </c>
      <c r="G9">
        <v>170945</v>
      </c>
      <c r="H9">
        <v>3645.4220799999998</v>
      </c>
      <c r="I9" t="s">
        <v>3</v>
      </c>
      <c r="J9">
        <v>12201.835730000001</v>
      </c>
      <c r="K9" t="s">
        <v>4</v>
      </c>
      <c r="L9">
        <v>0</v>
      </c>
      <c r="M9" t="s">
        <v>10</v>
      </c>
      <c r="N9">
        <v>13</v>
      </c>
      <c r="O9">
        <v>14</v>
      </c>
      <c r="P9">
        <v>0.74099999999999999</v>
      </c>
      <c r="Q9">
        <v>169.89</v>
      </c>
      <c r="R9">
        <v>0.104</v>
      </c>
      <c r="T9">
        <v>1.1299999999999999</v>
      </c>
      <c r="U9">
        <v>1.48</v>
      </c>
      <c r="V9">
        <v>0.86</v>
      </c>
      <c r="W9">
        <v>6</v>
      </c>
      <c r="X9">
        <v>0</v>
      </c>
      <c r="Y9" t="s">
        <v>21</v>
      </c>
      <c r="AB9">
        <f t="shared" si="0"/>
        <v>45.422079999999823</v>
      </c>
    </row>
    <row r="10" spans="1:28" x14ac:dyDescent="0.25">
      <c r="A10">
        <v>1710</v>
      </c>
      <c r="B10" t="s">
        <v>22</v>
      </c>
      <c r="C10" t="s">
        <v>1</v>
      </c>
      <c r="D10">
        <v>4</v>
      </c>
      <c r="E10" t="s">
        <v>2</v>
      </c>
      <c r="F10">
        <v>0</v>
      </c>
      <c r="G10">
        <v>172626</v>
      </c>
      <c r="H10">
        <v>3645.4469899999999</v>
      </c>
      <c r="I10" t="s">
        <v>3</v>
      </c>
      <c r="J10">
        <v>12201.85406</v>
      </c>
      <c r="K10" t="s">
        <v>4</v>
      </c>
      <c r="L10">
        <v>0</v>
      </c>
      <c r="M10" t="s">
        <v>10</v>
      </c>
      <c r="N10">
        <v>17</v>
      </c>
      <c r="O10">
        <v>18</v>
      </c>
      <c r="P10">
        <v>0.995</v>
      </c>
      <c r="Q10">
        <v>329.05</v>
      </c>
      <c r="R10">
        <v>0.14199999999999999</v>
      </c>
      <c r="T10">
        <v>1.28</v>
      </c>
      <c r="U10">
        <v>1.81</v>
      </c>
      <c r="V10">
        <v>1.29</v>
      </c>
      <c r="W10">
        <v>6</v>
      </c>
      <c r="X10">
        <v>0</v>
      </c>
      <c r="Y10" t="s">
        <v>23</v>
      </c>
      <c r="AB10">
        <f t="shared" si="0"/>
        <v>45.446989999999914</v>
      </c>
    </row>
    <row r="11" spans="1:28" x14ac:dyDescent="0.25">
      <c r="A11">
        <v>1725</v>
      </c>
      <c r="B11" t="s">
        <v>24</v>
      </c>
      <c r="C11" t="s">
        <v>1</v>
      </c>
      <c r="D11">
        <v>3</v>
      </c>
      <c r="E11" t="s">
        <v>2</v>
      </c>
      <c r="F11">
        <v>0</v>
      </c>
      <c r="G11">
        <v>174306</v>
      </c>
      <c r="H11">
        <v>3645.4452999999999</v>
      </c>
      <c r="I11" t="s">
        <v>3</v>
      </c>
      <c r="J11">
        <v>12201.8649</v>
      </c>
      <c r="K11" t="s">
        <v>4</v>
      </c>
      <c r="L11">
        <v>0</v>
      </c>
      <c r="M11" t="s">
        <v>10</v>
      </c>
      <c r="N11">
        <v>16</v>
      </c>
      <c r="O11">
        <v>17</v>
      </c>
      <c r="P11">
        <v>1.099</v>
      </c>
      <c r="Q11">
        <v>11.68</v>
      </c>
      <c r="R11">
        <v>4.1000000000000002E-2</v>
      </c>
      <c r="T11">
        <v>1.21</v>
      </c>
      <c r="U11">
        <v>1.86</v>
      </c>
      <c r="V11">
        <v>1.29</v>
      </c>
      <c r="W11">
        <v>6</v>
      </c>
      <c r="X11">
        <v>0</v>
      </c>
      <c r="Y11" t="s">
        <v>25</v>
      </c>
      <c r="AB11">
        <f t="shared" si="0"/>
        <v>45.445299999999861</v>
      </c>
    </row>
    <row r="12" spans="1:28" x14ac:dyDescent="0.25">
      <c r="A12">
        <v>1740</v>
      </c>
      <c r="B12" t="s">
        <v>26</v>
      </c>
      <c r="C12" t="s">
        <v>1</v>
      </c>
      <c r="D12">
        <v>3</v>
      </c>
      <c r="E12" t="s">
        <v>2</v>
      </c>
      <c r="F12">
        <v>0</v>
      </c>
      <c r="G12">
        <v>175945</v>
      </c>
      <c r="H12">
        <v>3645.4477700000002</v>
      </c>
      <c r="I12" t="s">
        <v>3</v>
      </c>
      <c r="J12">
        <v>12201.863090000001</v>
      </c>
      <c r="K12" t="s">
        <v>4</v>
      </c>
      <c r="L12">
        <v>0</v>
      </c>
      <c r="M12" t="s">
        <v>10</v>
      </c>
      <c r="N12">
        <v>12</v>
      </c>
      <c r="O12">
        <v>14</v>
      </c>
      <c r="P12">
        <v>2.75</v>
      </c>
      <c r="Q12">
        <v>45.29</v>
      </c>
      <c r="R12">
        <v>0.186</v>
      </c>
      <c r="T12">
        <v>0.96</v>
      </c>
      <c r="U12">
        <v>1.28</v>
      </c>
      <c r="V12">
        <v>0.75</v>
      </c>
      <c r="W12">
        <v>8</v>
      </c>
      <c r="X12">
        <v>0</v>
      </c>
      <c r="Y12" t="s">
        <v>17</v>
      </c>
      <c r="AB12">
        <f t="shared" si="0"/>
        <v>45.447770000000219</v>
      </c>
    </row>
    <row r="13" spans="1:28" x14ac:dyDescent="0.25">
      <c r="A13">
        <v>1755</v>
      </c>
      <c r="B13" t="s">
        <v>27</v>
      </c>
      <c r="C13" t="s">
        <v>1</v>
      </c>
      <c r="D13">
        <v>5</v>
      </c>
      <c r="E13" t="s">
        <v>2</v>
      </c>
      <c r="F13">
        <v>0</v>
      </c>
      <c r="G13">
        <v>181625</v>
      </c>
      <c r="H13">
        <v>3645.34422</v>
      </c>
      <c r="I13" t="s">
        <v>3</v>
      </c>
      <c r="J13">
        <v>12201.998170000001</v>
      </c>
      <c r="K13" t="s">
        <v>4</v>
      </c>
      <c r="L13">
        <v>0</v>
      </c>
      <c r="M13" t="s">
        <v>10</v>
      </c>
      <c r="N13">
        <v>13</v>
      </c>
      <c r="O13">
        <v>17</v>
      </c>
      <c r="P13">
        <v>2.907</v>
      </c>
      <c r="Q13">
        <v>231.63</v>
      </c>
      <c r="R13">
        <v>0.05</v>
      </c>
      <c r="T13">
        <v>0.97</v>
      </c>
      <c r="U13">
        <v>1.87</v>
      </c>
      <c r="V13">
        <v>0.91</v>
      </c>
      <c r="W13">
        <v>7</v>
      </c>
      <c r="X13">
        <v>0</v>
      </c>
      <c r="Y13" t="s">
        <v>28</v>
      </c>
      <c r="AB13">
        <f t="shared" si="0"/>
        <v>45.34421999999995</v>
      </c>
    </row>
    <row r="14" spans="1:28" x14ac:dyDescent="0.25">
      <c r="A14">
        <v>1810</v>
      </c>
      <c r="B14" t="s">
        <v>29</v>
      </c>
      <c r="C14" t="s">
        <v>1</v>
      </c>
      <c r="D14">
        <v>4</v>
      </c>
      <c r="E14" t="s">
        <v>2</v>
      </c>
      <c r="F14">
        <v>0</v>
      </c>
      <c r="G14">
        <v>183305</v>
      </c>
      <c r="H14">
        <v>3645.4700800000001</v>
      </c>
      <c r="I14" t="s">
        <v>3</v>
      </c>
      <c r="J14">
        <v>12201.87437</v>
      </c>
      <c r="K14" t="s">
        <v>4</v>
      </c>
      <c r="L14">
        <v>0</v>
      </c>
      <c r="M14" t="s">
        <v>10</v>
      </c>
      <c r="N14">
        <v>10</v>
      </c>
      <c r="O14">
        <v>12</v>
      </c>
      <c r="P14">
        <v>0.45900000000000002</v>
      </c>
      <c r="Q14">
        <v>241.68</v>
      </c>
      <c r="R14">
        <v>7.1999999999999995E-2</v>
      </c>
      <c r="T14">
        <v>0.88</v>
      </c>
      <c r="U14">
        <v>1.19</v>
      </c>
      <c r="V14">
        <v>0.74</v>
      </c>
      <c r="W14">
        <v>9</v>
      </c>
      <c r="X14">
        <v>0</v>
      </c>
      <c r="Y14" t="s">
        <v>30</v>
      </c>
      <c r="AB14">
        <f t="shared" si="0"/>
        <v>45.470080000000053</v>
      </c>
    </row>
    <row r="15" spans="1:28" x14ac:dyDescent="0.25">
      <c r="A15">
        <v>1825</v>
      </c>
      <c r="B15" t="s">
        <v>31</v>
      </c>
      <c r="C15" t="s">
        <v>1</v>
      </c>
      <c r="D15">
        <v>4</v>
      </c>
      <c r="E15" t="s">
        <v>2</v>
      </c>
      <c r="F15">
        <v>0</v>
      </c>
      <c r="G15">
        <v>184945</v>
      </c>
      <c r="H15">
        <v>3650.50729</v>
      </c>
      <c r="I15" t="s">
        <v>3</v>
      </c>
      <c r="J15">
        <v>12202.307150000001</v>
      </c>
      <c r="K15" t="s">
        <v>4</v>
      </c>
      <c r="L15">
        <v>0</v>
      </c>
      <c r="M15" t="s">
        <v>10</v>
      </c>
      <c r="N15">
        <v>12</v>
      </c>
      <c r="O15">
        <v>16</v>
      </c>
      <c r="P15">
        <v>50.969000000000001</v>
      </c>
      <c r="Q15">
        <v>357.28</v>
      </c>
      <c r="R15">
        <v>-0.29199999999999998</v>
      </c>
      <c r="T15">
        <v>0.88</v>
      </c>
      <c r="U15">
        <v>1.2</v>
      </c>
      <c r="V15">
        <v>0.76</v>
      </c>
      <c r="W15">
        <v>9</v>
      </c>
      <c r="X15">
        <v>0</v>
      </c>
      <c r="Y15" t="s">
        <v>32</v>
      </c>
      <c r="AB15">
        <f t="shared" si="0"/>
        <v>50.507290000000012</v>
      </c>
    </row>
    <row r="16" spans="1:28" x14ac:dyDescent="0.25">
      <c r="A16">
        <v>1840</v>
      </c>
      <c r="B16" t="s">
        <v>33</v>
      </c>
      <c r="C16" t="s">
        <v>1</v>
      </c>
      <c r="D16">
        <v>5</v>
      </c>
      <c r="E16" t="s">
        <v>2</v>
      </c>
      <c r="F16">
        <v>0</v>
      </c>
      <c r="G16">
        <v>190625</v>
      </c>
      <c r="H16">
        <v>3657.1406200000001</v>
      </c>
      <c r="I16" t="s">
        <v>3</v>
      </c>
      <c r="J16">
        <v>12200.20335</v>
      </c>
      <c r="K16" t="s">
        <v>4</v>
      </c>
      <c r="L16">
        <v>0</v>
      </c>
      <c r="M16" t="s">
        <v>10</v>
      </c>
      <c r="N16">
        <v>14</v>
      </c>
      <c r="O16">
        <v>18</v>
      </c>
      <c r="P16">
        <v>46.41</v>
      </c>
      <c r="Q16">
        <v>22.71</v>
      </c>
      <c r="R16">
        <v>4.3999999999999997E-2</v>
      </c>
      <c r="T16">
        <v>1.0900000000000001</v>
      </c>
      <c r="U16">
        <v>1.84</v>
      </c>
      <c r="V16">
        <v>1.27</v>
      </c>
      <c r="W16">
        <v>8</v>
      </c>
      <c r="X16">
        <v>0</v>
      </c>
      <c r="Y16" t="s">
        <v>34</v>
      </c>
      <c r="AB16">
        <f t="shared" si="0"/>
        <v>57.140620000000126</v>
      </c>
    </row>
    <row r="17" spans="1:28" x14ac:dyDescent="0.25">
      <c r="A17">
        <v>1855</v>
      </c>
      <c r="B17" t="s">
        <v>35</v>
      </c>
      <c r="C17" t="s">
        <v>1</v>
      </c>
      <c r="D17">
        <v>3</v>
      </c>
      <c r="E17" t="s">
        <v>2</v>
      </c>
      <c r="F17">
        <v>0</v>
      </c>
      <c r="G17">
        <v>192304</v>
      </c>
      <c r="H17">
        <v>3657.8222500000002</v>
      </c>
      <c r="I17" t="s">
        <v>3</v>
      </c>
      <c r="J17">
        <v>12200.118630000001</v>
      </c>
      <c r="K17" t="s">
        <v>4</v>
      </c>
      <c r="L17">
        <v>0</v>
      </c>
      <c r="M17" t="s">
        <v>36</v>
      </c>
      <c r="N17">
        <v>11</v>
      </c>
      <c r="O17">
        <v>19</v>
      </c>
      <c r="P17">
        <v>0.14199999999999999</v>
      </c>
      <c r="Q17">
        <v>247.74</v>
      </c>
      <c r="R17">
        <v>-0.05</v>
      </c>
      <c r="T17">
        <v>1.43</v>
      </c>
      <c r="U17">
        <v>2.2599999999999998</v>
      </c>
      <c r="V17">
        <v>1.75</v>
      </c>
      <c r="W17">
        <v>8</v>
      </c>
      <c r="X17">
        <v>0</v>
      </c>
      <c r="Y17" t="s">
        <v>37</v>
      </c>
      <c r="AB17">
        <f t="shared" si="0"/>
        <v>57.822250000000167</v>
      </c>
    </row>
    <row r="18" spans="1:28" x14ac:dyDescent="0.25">
      <c r="A18">
        <v>1910</v>
      </c>
      <c r="B18" t="s">
        <v>38</v>
      </c>
      <c r="C18" t="s">
        <v>1</v>
      </c>
      <c r="D18">
        <v>4</v>
      </c>
      <c r="E18" t="s">
        <v>2</v>
      </c>
      <c r="F18">
        <v>0</v>
      </c>
      <c r="G18">
        <v>193944</v>
      </c>
      <c r="H18">
        <v>3657.62745</v>
      </c>
      <c r="I18" t="s">
        <v>3</v>
      </c>
      <c r="J18">
        <v>12200.070970000001</v>
      </c>
      <c r="K18" t="s">
        <v>4</v>
      </c>
      <c r="L18">
        <v>0</v>
      </c>
      <c r="M18" t="s">
        <v>36</v>
      </c>
      <c r="N18">
        <v>11</v>
      </c>
      <c r="O18">
        <v>14</v>
      </c>
      <c r="P18">
        <v>9.4730000000000008</v>
      </c>
      <c r="Q18">
        <v>160.41999999999999</v>
      </c>
      <c r="R18">
        <v>2.8000000000000001E-2</v>
      </c>
      <c r="T18">
        <v>1.05</v>
      </c>
      <c r="U18">
        <v>1.77</v>
      </c>
      <c r="V18">
        <v>1.18</v>
      </c>
      <c r="W18">
        <v>8</v>
      </c>
      <c r="X18">
        <v>0</v>
      </c>
      <c r="Y18" t="s">
        <v>39</v>
      </c>
      <c r="AB18">
        <f t="shared" si="0"/>
        <v>57.627449999999953</v>
      </c>
    </row>
    <row r="19" spans="1:28" x14ac:dyDescent="0.25">
      <c r="A19">
        <v>1925</v>
      </c>
      <c r="B19" t="s">
        <v>40</v>
      </c>
      <c r="C19" t="s">
        <v>1</v>
      </c>
      <c r="D19">
        <v>4</v>
      </c>
      <c r="E19" t="s">
        <v>2</v>
      </c>
      <c r="F19">
        <v>0</v>
      </c>
      <c r="G19">
        <v>195622</v>
      </c>
      <c r="H19">
        <v>3652.3187499999999</v>
      </c>
      <c r="I19" t="s">
        <v>3</v>
      </c>
      <c r="J19">
        <v>12201.54782</v>
      </c>
      <c r="K19" t="s">
        <v>4</v>
      </c>
      <c r="L19">
        <v>0</v>
      </c>
      <c r="M19" t="s">
        <v>10</v>
      </c>
      <c r="N19">
        <v>11</v>
      </c>
      <c r="O19">
        <v>15</v>
      </c>
      <c r="P19">
        <v>41.988</v>
      </c>
      <c r="Q19">
        <v>173.97</v>
      </c>
      <c r="R19">
        <v>-0.16700000000000001</v>
      </c>
      <c r="T19">
        <v>0.93</v>
      </c>
      <c r="U19">
        <v>1.25</v>
      </c>
      <c r="V19">
        <v>0.81</v>
      </c>
      <c r="W19">
        <v>9</v>
      </c>
      <c r="X19">
        <v>0</v>
      </c>
      <c r="Y19" t="s">
        <v>41</v>
      </c>
      <c r="AB19">
        <f t="shared" si="0"/>
        <v>52.318749999999909</v>
      </c>
    </row>
    <row r="20" spans="1:28" x14ac:dyDescent="0.25">
      <c r="A20">
        <v>2002</v>
      </c>
      <c r="B20" t="s">
        <v>42</v>
      </c>
      <c r="C20" t="s">
        <v>1</v>
      </c>
      <c r="D20">
        <v>3</v>
      </c>
      <c r="E20" t="s">
        <v>2</v>
      </c>
      <c r="F20">
        <v>0</v>
      </c>
      <c r="G20">
        <v>203728</v>
      </c>
      <c r="H20">
        <v>3652.0087800000001</v>
      </c>
      <c r="I20" t="s">
        <v>3</v>
      </c>
      <c r="J20">
        <v>12201.68578</v>
      </c>
      <c r="K20" t="s">
        <v>4</v>
      </c>
      <c r="L20">
        <v>0</v>
      </c>
      <c r="M20" t="s">
        <v>10</v>
      </c>
      <c r="N20">
        <v>17</v>
      </c>
      <c r="O20">
        <v>20</v>
      </c>
      <c r="P20">
        <v>1.837</v>
      </c>
      <c r="Q20">
        <v>116.4</v>
      </c>
      <c r="R20">
        <v>0.251</v>
      </c>
      <c r="T20">
        <v>1.27</v>
      </c>
      <c r="U20">
        <v>1.84</v>
      </c>
      <c r="V20">
        <v>1.37</v>
      </c>
      <c r="W20">
        <v>8</v>
      </c>
      <c r="X20">
        <v>0</v>
      </c>
      <c r="Y20" t="s">
        <v>23</v>
      </c>
      <c r="AB20">
        <f t="shared" si="0"/>
        <v>52.008780000000115</v>
      </c>
    </row>
    <row r="21" spans="1:28" x14ac:dyDescent="0.25">
      <c r="A21">
        <v>2040</v>
      </c>
      <c r="B21" t="s">
        <v>43</v>
      </c>
      <c r="C21" t="s">
        <v>1</v>
      </c>
      <c r="D21">
        <v>4</v>
      </c>
      <c r="E21" t="s">
        <v>2</v>
      </c>
      <c r="F21">
        <v>0</v>
      </c>
      <c r="G21">
        <v>211953</v>
      </c>
      <c r="H21">
        <v>3651.7733800000001</v>
      </c>
      <c r="I21" t="s">
        <v>3</v>
      </c>
      <c r="J21">
        <v>12201.666440000001</v>
      </c>
      <c r="K21" t="s">
        <v>4</v>
      </c>
      <c r="L21">
        <v>0</v>
      </c>
      <c r="M21" t="s">
        <v>10</v>
      </c>
      <c r="N21">
        <v>18</v>
      </c>
      <c r="O21">
        <v>20</v>
      </c>
      <c r="P21">
        <v>0.65600000000000003</v>
      </c>
      <c r="Q21">
        <v>135.16999999999999</v>
      </c>
      <c r="R21">
        <v>0.215</v>
      </c>
      <c r="T21">
        <v>1.17</v>
      </c>
      <c r="U21">
        <v>1.62</v>
      </c>
      <c r="V21">
        <v>1.19</v>
      </c>
      <c r="W21">
        <v>8</v>
      </c>
      <c r="X21">
        <v>0</v>
      </c>
      <c r="Y21" t="s">
        <v>44</v>
      </c>
      <c r="AB21">
        <f t="shared" si="0"/>
        <v>51.773380000000088</v>
      </c>
    </row>
    <row r="22" spans="1:28" x14ac:dyDescent="0.25">
      <c r="A22">
        <v>2115</v>
      </c>
      <c r="B22" t="s">
        <v>45</v>
      </c>
      <c r="C22" t="s">
        <v>1</v>
      </c>
      <c r="D22">
        <v>0</v>
      </c>
      <c r="E22" t="s">
        <v>2</v>
      </c>
      <c r="F22">
        <v>0</v>
      </c>
      <c r="G22">
        <v>215840</v>
      </c>
      <c r="H22">
        <v>3653.6727900000001</v>
      </c>
      <c r="I22" t="s">
        <v>3</v>
      </c>
      <c r="J22">
        <v>12202.917079999999</v>
      </c>
      <c r="K22" t="s">
        <v>4</v>
      </c>
      <c r="L22">
        <v>0</v>
      </c>
      <c r="M22" t="s">
        <v>10</v>
      </c>
      <c r="N22">
        <v>19</v>
      </c>
      <c r="O22">
        <v>17</v>
      </c>
      <c r="P22">
        <v>4.8609999999999998</v>
      </c>
      <c r="Q22">
        <v>57.77</v>
      </c>
      <c r="R22">
        <v>1E-3</v>
      </c>
      <c r="T22">
        <v>1.46</v>
      </c>
      <c r="U22">
        <v>1.76</v>
      </c>
      <c r="V22">
        <v>1.4</v>
      </c>
      <c r="W22">
        <v>7</v>
      </c>
      <c r="X22">
        <v>0</v>
      </c>
      <c r="Y22" t="s">
        <v>46</v>
      </c>
      <c r="AB22">
        <f t="shared" si="0"/>
        <v>53.672790000000077</v>
      </c>
    </row>
    <row r="23" spans="1:28" x14ac:dyDescent="0.25">
      <c r="A23">
        <v>2130</v>
      </c>
      <c r="B23" t="s">
        <v>47</v>
      </c>
      <c r="C23" t="s">
        <v>1</v>
      </c>
      <c r="D23">
        <v>5</v>
      </c>
      <c r="E23" t="s">
        <v>2</v>
      </c>
      <c r="F23">
        <v>0</v>
      </c>
      <c r="G23">
        <v>221523</v>
      </c>
      <c r="H23">
        <v>3651.5414799999999</v>
      </c>
      <c r="I23" t="s">
        <v>3</v>
      </c>
      <c r="J23">
        <v>12156.706770000001</v>
      </c>
      <c r="K23" t="s">
        <v>4</v>
      </c>
      <c r="L23">
        <v>0</v>
      </c>
      <c r="M23" t="s">
        <v>5</v>
      </c>
      <c r="N23">
        <v>51</v>
      </c>
      <c r="O23">
        <v>42</v>
      </c>
      <c r="P23">
        <v>45.406999999999996</v>
      </c>
      <c r="Q23">
        <v>114.15</v>
      </c>
      <c r="R23">
        <v>-1.2999999999999999E-2</v>
      </c>
      <c r="T23">
        <v>99.99</v>
      </c>
      <c r="U23">
        <v>99.99</v>
      </c>
      <c r="V23">
        <v>99.99</v>
      </c>
      <c r="W23">
        <v>0</v>
      </c>
      <c r="X23">
        <v>0</v>
      </c>
      <c r="Y23" t="s">
        <v>48</v>
      </c>
      <c r="AB23">
        <f t="shared" si="0"/>
        <v>51.541479999999865</v>
      </c>
    </row>
    <row r="24" spans="1:28" x14ac:dyDescent="0.25">
      <c r="A24">
        <v>2145</v>
      </c>
      <c r="B24" t="s">
        <v>49</v>
      </c>
      <c r="C24" t="s">
        <v>1</v>
      </c>
      <c r="D24">
        <v>5</v>
      </c>
      <c r="E24" t="s">
        <v>2</v>
      </c>
      <c r="F24">
        <v>0</v>
      </c>
      <c r="G24">
        <v>223203</v>
      </c>
      <c r="H24">
        <v>3649.1442299999999</v>
      </c>
      <c r="I24" t="s">
        <v>3</v>
      </c>
      <c r="J24">
        <v>12149.58639</v>
      </c>
      <c r="K24" t="s">
        <v>4</v>
      </c>
      <c r="L24">
        <v>0</v>
      </c>
      <c r="M24" t="s">
        <v>50</v>
      </c>
      <c r="N24">
        <v>33</v>
      </c>
      <c r="O24">
        <v>38</v>
      </c>
      <c r="P24">
        <v>49.064</v>
      </c>
      <c r="Q24">
        <v>119.72</v>
      </c>
      <c r="R24">
        <v>-2.9000000000000001E-2</v>
      </c>
      <c r="T24">
        <v>2.16</v>
      </c>
      <c r="U24">
        <v>1</v>
      </c>
      <c r="V24">
        <v>1.26</v>
      </c>
      <c r="W24">
        <v>3</v>
      </c>
      <c r="X24">
        <v>0</v>
      </c>
      <c r="Y24" t="s">
        <v>51</v>
      </c>
      <c r="AB24">
        <f t="shared" si="0"/>
        <v>49.14422999999988</v>
      </c>
    </row>
    <row r="25" spans="1:28" x14ac:dyDescent="0.25">
      <c r="A25">
        <v>2200</v>
      </c>
      <c r="B25" t="s">
        <v>52</v>
      </c>
      <c r="C25" t="s">
        <v>1</v>
      </c>
      <c r="D25">
        <v>3</v>
      </c>
      <c r="E25" t="s">
        <v>2</v>
      </c>
      <c r="F25">
        <v>0</v>
      </c>
      <c r="G25">
        <v>224843</v>
      </c>
      <c r="H25">
        <v>3648.1500099999998</v>
      </c>
      <c r="I25" t="s">
        <v>3</v>
      </c>
      <c r="J25">
        <v>12147.22314</v>
      </c>
      <c r="K25" t="s">
        <v>4</v>
      </c>
      <c r="L25">
        <v>0</v>
      </c>
      <c r="M25" t="s">
        <v>10</v>
      </c>
      <c r="N25">
        <v>12</v>
      </c>
      <c r="O25">
        <v>17</v>
      </c>
      <c r="P25">
        <v>0.13900000000000001</v>
      </c>
      <c r="Q25">
        <v>212.56</v>
      </c>
      <c r="R25">
        <v>-4.0000000000000001E-3</v>
      </c>
      <c r="T25">
        <v>1.55</v>
      </c>
      <c r="U25">
        <v>2.31</v>
      </c>
      <c r="V25">
        <v>1.57</v>
      </c>
      <c r="W25">
        <v>6</v>
      </c>
      <c r="X25">
        <v>0</v>
      </c>
      <c r="Y25" t="s">
        <v>53</v>
      </c>
      <c r="AB25">
        <f t="shared" si="0"/>
        <v>48.150009999999838</v>
      </c>
    </row>
    <row r="26" spans="1:28" x14ac:dyDescent="0.25">
      <c r="A26">
        <v>2215</v>
      </c>
      <c r="B26" t="s">
        <v>54</v>
      </c>
      <c r="C26" t="s">
        <v>1</v>
      </c>
      <c r="D26">
        <v>5</v>
      </c>
      <c r="E26" t="s">
        <v>2</v>
      </c>
      <c r="F26">
        <v>0</v>
      </c>
      <c r="G26">
        <v>230521</v>
      </c>
      <c r="H26">
        <v>3648.1540300000001</v>
      </c>
      <c r="I26" t="s">
        <v>3</v>
      </c>
      <c r="J26">
        <v>12147.22826</v>
      </c>
      <c r="K26" t="s">
        <v>4</v>
      </c>
      <c r="L26">
        <v>0</v>
      </c>
      <c r="M26" t="s">
        <v>10</v>
      </c>
      <c r="N26">
        <v>24</v>
      </c>
      <c r="O26">
        <v>15</v>
      </c>
      <c r="P26">
        <v>2.032</v>
      </c>
      <c r="Q26">
        <v>326.92</v>
      </c>
      <c r="R26">
        <v>0</v>
      </c>
      <c r="T26">
        <v>1.51</v>
      </c>
      <c r="U26">
        <v>1.9</v>
      </c>
      <c r="V26">
        <v>1.24</v>
      </c>
      <c r="W26">
        <v>6</v>
      </c>
      <c r="X26">
        <v>0</v>
      </c>
      <c r="Y26" t="s">
        <v>55</v>
      </c>
      <c r="AB26">
        <f t="shared" si="0"/>
        <v>48.154030000000148</v>
      </c>
    </row>
    <row r="27" spans="1:28" x14ac:dyDescent="0.25">
      <c r="A27">
        <v>2230</v>
      </c>
      <c r="B27" t="s">
        <v>56</v>
      </c>
      <c r="C27" t="s">
        <v>1</v>
      </c>
      <c r="D27">
        <v>5</v>
      </c>
      <c r="E27" t="s">
        <v>2</v>
      </c>
      <c r="F27">
        <v>0</v>
      </c>
      <c r="G27">
        <v>232200</v>
      </c>
      <c r="H27">
        <v>3648.1459500000001</v>
      </c>
      <c r="I27" t="s">
        <v>3</v>
      </c>
      <c r="J27">
        <v>12147.22148</v>
      </c>
      <c r="K27" t="s">
        <v>4</v>
      </c>
      <c r="L27">
        <v>0</v>
      </c>
      <c r="M27" t="s">
        <v>10</v>
      </c>
      <c r="N27">
        <v>20</v>
      </c>
      <c r="O27">
        <v>15</v>
      </c>
      <c r="P27">
        <v>0.68899999999999995</v>
      </c>
      <c r="Q27">
        <v>164.38</v>
      </c>
      <c r="R27">
        <v>-7.4999999999999997E-2</v>
      </c>
      <c r="T27">
        <v>1.51</v>
      </c>
      <c r="U27">
        <v>1.4</v>
      </c>
      <c r="V27">
        <v>0.86</v>
      </c>
      <c r="W27">
        <v>7</v>
      </c>
      <c r="X27">
        <v>0</v>
      </c>
      <c r="Y27" t="s">
        <v>57</v>
      </c>
      <c r="AB27">
        <f t="shared" si="0"/>
        <v>48.145950000000084</v>
      </c>
    </row>
    <row r="28" spans="1:28" x14ac:dyDescent="0.25">
      <c r="A28">
        <v>2245</v>
      </c>
      <c r="B28" t="s">
        <v>58</v>
      </c>
      <c r="C28" t="s">
        <v>1</v>
      </c>
      <c r="D28">
        <v>3</v>
      </c>
      <c r="E28" t="s">
        <v>2</v>
      </c>
      <c r="F28">
        <v>0</v>
      </c>
      <c r="G28">
        <v>233838</v>
      </c>
      <c r="H28">
        <v>3648.1488599999998</v>
      </c>
      <c r="I28" t="s">
        <v>3</v>
      </c>
      <c r="J28">
        <v>12147.25591</v>
      </c>
      <c r="K28" t="s">
        <v>4</v>
      </c>
      <c r="L28">
        <v>0</v>
      </c>
      <c r="M28" t="s">
        <v>10</v>
      </c>
      <c r="N28">
        <v>15</v>
      </c>
      <c r="O28">
        <v>13</v>
      </c>
      <c r="P28">
        <v>2.8879999999999999</v>
      </c>
      <c r="Q28">
        <v>226.25</v>
      </c>
      <c r="R28">
        <v>1E-3</v>
      </c>
      <c r="T28">
        <v>1.43</v>
      </c>
      <c r="U28">
        <v>2.34</v>
      </c>
      <c r="V28">
        <v>1.41</v>
      </c>
      <c r="W28">
        <v>6</v>
      </c>
      <c r="X28">
        <v>0</v>
      </c>
      <c r="Y28" t="s">
        <v>34</v>
      </c>
      <c r="AB28">
        <f t="shared" si="0"/>
        <v>48.148859999999786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M30" sqref="M30"/>
    </sheetView>
  </sheetViews>
  <sheetFormatPr defaultRowHeight="15" x14ac:dyDescent="0.25"/>
  <sheetData>
    <row r="1" spans="1:8" x14ac:dyDescent="0.25">
      <c r="A1">
        <v>1510</v>
      </c>
      <c r="B1">
        <v>0</v>
      </c>
      <c r="C1">
        <v>36</v>
      </c>
      <c r="D1">
        <f>Sheet1!H2-3600</f>
        <v>48.151069999999891</v>
      </c>
      <c r="E1">
        <v>121</v>
      </c>
      <c r="F1">
        <f>Sheet1!J2-12100</f>
        <v>47.220300000000861</v>
      </c>
      <c r="G1">
        <v>99.99</v>
      </c>
      <c r="H1">
        <v>0</v>
      </c>
    </row>
    <row r="2" spans="1:8" x14ac:dyDescent="0.25">
      <c r="A2">
        <v>1525</v>
      </c>
      <c r="B2">
        <v>5</v>
      </c>
      <c r="C2">
        <v>36</v>
      </c>
      <c r="D2">
        <f>Sheet1!H3-3600</f>
        <v>48.178660000000036</v>
      </c>
      <c r="E2">
        <v>121</v>
      </c>
      <c r="F2">
        <f>Sheet1!J3-12100</f>
        <v>47.227230000000418</v>
      </c>
      <c r="G2">
        <v>3.04</v>
      </c>
      <c r="H2">
        <v>3</v>
      </c>
    </row>
    <row r="3" spans="1:8" x14ac:dyDescent="0.25">
      <c r="A3">
        <v>1540</v>
      </c>
      <c r="B3">
        <v>5</v>
      </c>
      <c r="C3">
        <v>36</v>
      </c>
      <c r="D3">
        <f>Sheet1!H4-3600</f>
        <v>48.170610000000124</v>
      </c>
      <c r="E3">
        <v>121</v>
      </c>
      <c r="F3">
        <f>Sheet1!J4-12100</f>
        <v>47.225490000000718</v>
      </c>
      <c r="G3">
        <v>1.44</v>
      </c>
      <c r="H3">
        <v>4</v>
      </c>
    </row>
    <row r="4" spans="1:8" x14ac:dyDescent="0.25">
      <c r="A4">
        <v>1555</v>
      </c>
      <c r="B4">
        <v>5</v>
      </c>
      <c r="C4">
        <v>36</v>
      </c>
      <c r="D4">
        <f>Sheet1!H5-3600</f>
        <v>48.155720000000201</v>
      </c>
      <c r="E4">
        <v>121</v>
      </c>
      <c r="F4">
        <f>Sheet1!J5-12100</f>
        <v>47.215700000000652</v>
      </c>
      <c r="G4">
        <v>14.74</v>
      </c>
      <c r="H4">
        <v>4</v>
      </c>
    </row>
    <row r="5" spans="1:8" x14ac:dyDescent="0.25">
      <c r="A5">
        <v>1610</v>
      </c>
      <c r="B5">
        <v>2</v>
      </c>
      <c r="C5">
        <v>36</v>
      </c>
      <c r="D5">
        <f>Sheet1!H6-3600</f>
        <v>48.164420000000064</v>
      </c>
      <c r="E5">
        <v>121</v>
      </c>
      <c r="F5">
        <f>Sheet1!J6-12100</f>
        <v>48.134229999999661</v>
      </c>
      <c r="G5">
        <v>3.35</v>
      </c>
      <c r="H5">
        <v>5</v>
      </c>
    </row>
    <row r="6" spans="1:8" x14ac:dyDescent="0.25">
      <c r="A6">
        <v>1625</v>
      </c>
      <c r="B6">
        <v>4</v>
      </c>
      <c r="C6">
        <v>36</v>
      </c>
      <c r="D6">
        <f>Sheet1!H7-3600</f>
        <v>46.479800000000068</v>
      </c>
      <c r="E6">
        <v>121</v>
      </c>
      <c r="F6">
        <f>Sheet1!J7-12100</f>
        <v>55.166939999999158</v>
      </c>
      <c r="G6">
        <v>2.4</v>
      </c>
      <c r="H6">
        <v>5</v>
      </c>
    </row>
    <row r="7" spans="1:8" x14ac:dyDescent="0.25">
      <c r="A7">
        <v>1640</v>
      </c>
      <c r="B7">
        <v>5</v>
      </c>
      <c r="C7">
        <v>36</v>
      </c>
      <c r="D7">
        <f>Sheet1!H8-3600</f>
        <v>45.470670000000155</v>
      </c>
      <c r="E7">
        <v>122</v>
      </c>
      <c r="F7">
        <f>Sheet1!J8-12200</f>
        <v>1.5511399999995774</v>
      </c>
      <c r="G7">
        <v>0.78</v>
      </c>
      <c r="H7">
        <v>7</v>
      </c>
    </row>
    <row r="8" spans="1:8" x14ac:dyDescent="0.25">
      <c r="A8">
        <v>1655</v>
      </c>
      <c r="B8">
        <v>5</v>
      </c>
      <c r="C8">
        <v>36</v>
      </c>
      <c r="D8">
        <f>Sheet1!H9-3600</f>
        <v>45.422079999999823</v>
      </c>
      <c r="E8">
        <v>122</v>
      </c>
      <c r="F8">
        <f>Sheet1!J9-12200</f>
        <v>1.8357300000006944</v>
      </c>
      <c r="G8">
        <v>0.86</v>
      </c>
      <c r="H8">
        <v>6</v>
      </c>
    </row>
    <row r="9" spans="1:8" x14ac:dyDescent="0.25">
      <c r="A9">
        <v>1710</v>
      </c>
      <c r="B9">
        <v>4</v>
      </c>
      <c r="C9">
        <v>36</v>
      </c>
      <c r="D9">
        <f>Sheet1!H10-3600</f>
        <v>45.446989999999914</v>
      </c>
      <c r="E9">
        <v>122</v>
      </c>
      <c r="F9">
        <f>Sheet1!J10-12200</f>
        <v>1.854059999999663</v>
      </c>
      <c r="G9">
        <v>1.29</v>
      </c>
      <c r="H9">
        <v>6</v>
      </c>
    </row>
    <row r="10" spans="1:8" x14ac:dyDescent="0.25">
      <c r="A10">
        <v>1725</v>
      </c>
      <c r="B10">
        <v>3</v>
      </c>
      <c r="C10">
        <v>36</v>
      </c>
      <c r="D10">
        <f>Sheet1!H11-3600</f>
        <v>45.445299999999861</v>
      </c>
      <c r="E10">
        <v>122</v>
      </c>
      <c r="F10">
        <f>Sheet1!J11-12200</f>
        <v>1.8649000000004889</v>
      </c>
      <c r="G10">
        <v>1.29</v>
      </c>
      <c r="H10">
        <v>6</v>
      </c>
    </row>
    <row r="11" spans="1:8" x14ac:dyDescent="0.25">
      <c r="A11">
        <v>1740</v>
      </c>
      <c r="B11">
        <v>3</v>
      </c>
      <c r="C11">
        <v>36</v>
      </c>
      <c r="D11">
        <f>Sheet1!H12-3600</f>
        <v>45.447770000000219</v>
      </c>
      <c r="E11">
        <v>122</v>
      </c>
      <c r="F11">
        <f>Sheet1!J12-12200</f>
        <v>1.8630900000007387</v>
      </c>
      <c r="G11">
        <v>0.75</v>
      </c>
      <c r="H11">
        <v>8</v>
      </c>
    </row>
    <row r="12" spans="1:8" x14ac:dyDescent="0.25">
      <c r="A12">
        <v>1755</v>
      </c>
      <c r="B12">
        <v>5</v>
      </c>
      <c r="C12">
        <v>36</v>
      </c>
      <c r="D12">
        <f>Sheet1!H13-3600</f>
        <v>45.34421999999995</v>
      </c>
      <c r="E12">
        <v>122</v>
      </c>
      <c r="F12">
        <f>Sheet1!J13-12200</f>
        <v>1.998170000000755</v>
      </c>
      <c r="G12">
        <v>0.91</v>
      </c>
      <c r="H12">
        <v>7</v>
      </c>
    </row>
    <row r="13" spans="1:8" x14ac:dyDescent="0.25">
      <c r="A13">
        <v>1810</v>
      </c>
      <c r="B13">
        <v>4</v>
      </c>
      <c r="C13">
        <v>36</v>
      </c>
      <c r="D13">
        <f>Sheet1!H14-3600</f>
        <v>45.470080000000053</v>
      </c>
      <c r="E13">
        <v>122</v>
      </c>
      <c r="F13">
        <f>Sheet1!J14-12200</f>
        <v>1.8743699999995442</v>
      </c>
      <c r="G13">
        <v>0.74</v>
      </c>
      <c r="H13">
        <v>9</v>
      </c>
    </row>
    <row r="14" spans="1:8" x14ac:dyDescent="0.25">
      <c r="A14">
        <v>1825</v>
      </c>
      <c r="B14">
        <v>4</v>
      </c>
      <c r="C14">
        <v>36</v>
      </c>
      <c r="D14">
        <f>Sheet1!H15-3600</f>
        <v>50.507290000000012</v>
      </c>
      <c r="E14">
        <v>122</v>
      </c>
      <c r="F14">
        <f>Sheet1!J15-12200</f>
        <v>2.3071500000005472</v>
      </c>
      <c r="G14">
        <v>0.76</v>
      </c>
      <c r="H14">
        <v>9</v>
      </c>
    </row>
    <row r="15" spans="1:8" x14ac:dyDescent="0.25">
      <c r="A15">
        <v>1840</v>
      </c>
      <c r="B15">
        <v>5</v>
      </c>
      <c r="C15">
        <v>36</v>
      </c>
      <c r="D15">
        <f>Sheet1!H16-3600</f>
        <v>57.140620000000126</v>
      </c>
      <c r="E15">
        <v>122</v>
      </c>
      <c r="F15">
        <f>Sheet1!J16-12200</f>
        <v>0.20334999999977299</v>
      </c>
      <c r="G15">
        <v>1.27</v>
      </c>
      <c r="H15">
        <v>8</v>
      </c>
    </row>
    <row r="16" spans="1:8" x14ac:dyDescent="0.25">
      <c r="A16">
        <v>1855</v>
      </c>
      <c r="B16">
        <v>3</v>
      </c>
      <c r="C16">
        <v>36</v>
      </c>
      <c r="D16">
        <f>Sheet1!H17-3600</f>
        <v>57.822250000000167</v>
      </c>
      <c r="E16">
        <v>122</v>
      </c>
      <c r="F16">
        <f>Sheet1!J17-12200</f>
        <v>0.11863000000084867</v>
      </c>
      <c r="G16">
        <v>1.75</v>
      </c>
      <c r="H16">
        <v>8</v>
      </c>
    </row>
    <row r="17" spans="1:8" x14ac:dyDescent="0.25">
      <c r="A17">
        <v>1910</v>
      </c>
      <c r="B17">
        <v>4</v>
      </c>
      <c r="C17">
        <v>36</v>
      </c>
      <c r="D17">
        <f>Sheet1!H18-3600</f>
        <v>57.627449999999953</v>
      </c>
      <c r="E17">
        <v>122</v>
      </c>
      <c r="F17">
        <f>Sheet1!J18-12200</f>
        <v>7.0970000000670552E-2</v>
      </c>
      <c r="G17">
        <v>1.18</v>
      </c>
      <c r="H17">
        <v>8</v>
      </c>
    </row>
    <row r="18" spans="1:8" x14ac:dyDescent="0.25">
      <c r="A18">
        <v>1925</v>
      </c>
      <c r="B18">
        <v>4</v>
      </c>
      <c r="C18">
        <v>36</v>
      </c>
      <c r="D18">
        <f>Sheet1!H19-3600</f>
        <v>52.318749999999909</v>
      </c>
      <c r="E18">
        <v>122</v>
      </c>
      <c r="F18">
        <f>Sheet1!J19-12200</f>
        <v>1.5478199999997742</v>
      </c>
      <c r="G18">
        <v>0.81</v>
      </c>
      <c r="H18">
        <v>9</v>
      </c>
    </row>
    <row r="19" spans="1:8" x14ac:dyDescent="0.25">
      <c r="A19">
        <v>2002</v>
      </c>
      <c r="B19">
        <v>3</v>
      </c>
      <c r="C19">
        <v>36</v>
      </c>
      <c r="D19">
        <f>Sheet1!H20-3600</f>
        <v>52.008780000000115</v>
      </c>
      <c r="E19">
        <v>122</v>
      </c>
      <c r="F19">
        <f>Sheet1!J20-12200</f>
        <v>1.6857799999997951</v>
      </c>
      <c r="G19">
        <v>1.37</v>
      </c>
      <c r="H19">
        <v>8</v>
      </c>
    </row>
    <row r="20" spans="1:8" x14ac:dyDescent="0.25">
      <c r="A20">
        <v>2040</v>
      </c>
      <c r="B20">
        <v>4</v>
      </c>
      <c r="C20">
        <v>36</v>
      </c>
      <c r="D20">
        <f>Sheet1!H21-3600</f>
        <v>51.773380000000088</v>
      </c>
      <c r="E20">
        <v>122</v>
      </c>
      <c r="F20">
        <f>Sheet1!J21-12200</f>
        <v>1.6664400000008754</v>
      </c>
      <c r="G20">
        <v>1.19</v>
      </c>
      <c r="H20">
        <v>8</v>
      </c>
    </row>
    <row r="21" spans="1:8" x14ac:dyDescent="0.25">
      <c r="A21">
        <v>2115</v>
      </c>
      <c r="B21">
        <v>0</v>
      </c>
      <c r="C21">
        <v>36</v>
      </c>
      <c r="D21">
        <f>Sheet1!H22-3600</f>
        <v>53.672790000000077</v>
      </c>
      <c r="E21">
        <v>122</v>
      </c>
      <c r="F21">
        <f>Sheet1!J22-12200</f>
        <v>2.9170799999992596</v>
      </c>
      <c r="G21">
        <v>1.4</v>
      </c>
      <c r="H21">
        <v>7</v>
      </c>
    </row>
    <row r="22" spans="1:8" x14ac:dyDescent="0.25">
      <c r="A22">
        <v>2130</v>
      </c>
      <c r="B22">
        <v>5</v>
      </c>
      <c r="C22">
        <v>36</v>
      </c>
      <c r="D22">
        <f>Sheet1!H23-3600</f>
        <v>51.541479999999865</v>
      </c>
      <c r="E22">
        <v>121</v>
      </c>
      <c r="F22">
        <f>Sheet1!J23-12100</f>
        <v>56.706770000000688</v>
      </c>
      <c r="G22">
        <v>99.99</v>
      </c>
      <c r="H22">
        <v>0</v>
      </c>
    </row>
    <row r="23" spans="1:8" x14ac:dyDescent="0.25">
      <c r="A23">
        <v>2145</v>
      </c>
      <c r="B23">
        <v>5</v>
      </c>
      <c r="C23">
        <v>36</v>
      </c>
      <c r="D23">
        <f>Sheet1!H24-3600</f>
        <v>49.14422999999988</v>
      </c>
      <c r="E23">
        <v>121</v>
      </c>
      <c r="F23">
        <f>Sheet1!J24-12100</f>
        <v>49.586390000000392</v>
      </c>
      <c r="G23">
        <v>1.26</v>
      </c>
      <c r="H23">
        <v>3</v>
      </c>
    </row>
    <row r="24" spans="1:8" x14ac:dyDescent="0.25">
      <c r="A24">
        <v>2200</v>
      </c>
      <c r="B24">
        <v>3</v>
      </c>
      <c r="C24">
        <v>36</v>
      </c>
      <c r="D24">
        <f>Sheet1!H25-3600</f>
        <v>48.150009999999838</v>
      </c>
      <c r="E24">
        <v>121</v>
      </c>
      <c r="F24">
        <f>Sheet1!J25-12100</f>
        <v>47.223140000000058</v>
      </c>
      <c r="G24">
        <v>1.57</v>
      </c>
      <c r="H24">
        <v>6</v>
      </c>
    </row>
    <row r="25" spans="1:8" x14ac:dyDescent="0.25">
      <c r="A25">
        <v>2215</v>
      </c>
      <c r="B25">
        <v>5</v>
      </c>
      <c r="C25">
        <v>36</v>
      </c>
      <c r="D25">
        <f>Sheet1!H26-3600</f>
        <v>48.154030000000148</v>
      </c>
      <c r="E25">
        <v>121</v>
      </c>
      <c r="F25">
        <f>Sheet1!J26-12100</f>
        <v>47.228259999999864</v>
      </c>
      <c r="G25">
        <v>1.24</v>
      </c>
      <c r="H25">
        <v>6</v>
      </c>
    </row>
    <row r="26" spans="1:8" x14ac:dyDescent="0.25">
      <c r="A26">
        <v>2230</v>
      </c>
      <c r="B26">
        <v>5</v>
      </c>
      <c r="C26">
        <v>36</v>
      </c>
      <c r="D26">
        <f>Sheet1!H27-3600</f>
        <v>48.145950000000084</v>
      </c>
      <c r="E26">
        <v>121</v>
      </c>
      <c r="F26">
        <f>Sheet1!J27-12100</f>
        <v>47.221480000000156</v>
      </c>
      <c r="G26">
        <v>0.86</v>
      </c>
      <c r="H26">
        <v>7</v>
      </c>
    </row>
    <row r="27" spans="1:8" x14ac:dyDescent="0.25">
      <c r="A27">
        <v>2245</v>
      </c>
      <c r="B27">
        <v>3</v>
      </c>
      <c r="C27">
        <v>36</v>
      </c>
      <c r="D27">
        <f>Sheet1!H28-3600</f>
        <v>48.148859999999786</v>
      </c>
      <c r="E27">
        <v>121</v>
      </c>
      <c r="F27">
        <f>Sheet1!J28-12100</f>
        <v>47.255909999999858</v>
      </c>
      <c r="G27">
        <v>1.41</v>
      </c>
      <c r="H27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Sheet1!_2630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2015-10-01T16:37:19Z</dcterms:modified>
</cp:coreProperties>
</file>