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COTS Equipment\Exar\"/>
    </mc:Choice>
  </mc:AlternateContent>
  <bookViews>
    <workbookView xWindow="0" yWindow="0" windowWidth="19260" windowHeight="13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6" i="1"/>
  <c r="E7" i="1" s="1"/>
  <c r="E10" i="1" s="1"/>
  <c r="F6" i="1"/>
  <c r="F9" i="1" s="1"/>
  <c r="G6" i="1"/>
  <c r="G9" i="1" s="1"/>
  <c r="H6" i="1"/>
  <c r="H9" i="1" s="1"/>
  <c r="I6" i="1"/>
  <c r="I7" i="1" s="1"/>
  <c r="I10" i="1" s="1"/>
  <c r="J6" i="1"/>
  <c r="J7" i="1" s="1"/>
  <c r="J10" i="1" s="1"/>
  <c r="K6" i="1"/>
  <c r="K9" i="1" s="1"/>
  <c r="L6" i="1"/>
  <c r="L9" i="1" s="1"/>
  <c r="D6" i="1"/>
  <c r="D7" i="1" s="1"/>
  <c r="D10" i="1" s="1"/>
  <c r="J9" i="1" l="1"/>
  <c r="I9" i="1"/>
  <c r="E9" i="1"/>
  <c r="E8" i="1"/>
  <c r="E11" i="1" s="1"/>
  <c r="I8" i="1"/>
  <c r="I11" i="1" s="1"/>
  <c r="J8" i="1"/>
  <c r="J11" i="1" s="1"/>
  <c r="K7" i="1"/>
  <c r="K10" i="1" s="1"/>
  <c r="F7" i="1"/>
  <c r="F10" i="1" s="1"/>
  <c r="L7" i="1"/>
  <c r="L10" i="1" s="1"/>
  <c r="H7" i="1"/>
  <c r="H10" i="1" s="1"/>
  <c r="G7" i="1"/>
  <c r="G10" i="1" s="1"/>
  <c r="D8" i="1"/>
  <c r="D11" i="1" s="1"/>
  <c r="G8" i="1" l="1"/>
  <c r="G11" i="1" s="1"/>
  <c r="H8" i="1"/>
  <c r="H11" i="1" s="1"/>
  <c r="F8" i="1"/>
  <c r="F11" i="1" s="1"/>
  <c r="K8" i="1"/>
  <c r="K11" i="1" s="1"/>
  <c r="L8" i="1"/>
  <c r="L11" i="1" s="1"/>
</calcChain>
</file>

<file path=xl/sharedStrings.xml><?xml version="1.0" encoding="utf-8"?>
<sst xmlns="http://schemas.openxmlformats.org/spreadsheetml/2006/main" count="10" uniqueCount="10">
  <si>
    <t>Divisor</t>
  </si>
  <si>
    <t>Int Div</t>
  </si>
  <si>
    <t>Frac Div</t>
  </si>
  <si>
    <t>DLM</t>
  </si>
  <si>
    <t>DLL</t>
  </si>
  <si>
    <t>DLD</t>
  </si>
  <si>
    <t>Baud</t>
  </si>
  <si>
    <t>Prescaler</t>
  </si>
  <si>
    <t>Mode</t>
  </si>
  <si>
    <t>Clock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</si>
</sst>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1"/>
  <sheetViews>
    <sheetView tabSelected="1" workbookViewId="0">
      <selection activeCell="G10" sqref="G10"/>
    </sheetView>
  </sheetViews>
  <sheetFormatPr defaultRowHeight="15" x14ac:dyDescent="0.25"/>
  <cols>
    <col min="4" max="4" width="19.28515625" customWidth="1"/>
  </cols>
  <sheetData>
    <row r="2" spans="3:12" x14ac:dyDescent="0.25">
      <c r="C2" t="s">
        <v>6</v>
      </c>
      <c r="D2">
        <v>1200</v>
      </c>
      <c r="E2">
        <v>2400</v>
      </c>
      <c r="F2">
        <v>4800</v>
      </c>
      <c r="G2">
        <v>9600</v>
      </c>
      <c r="H2">
        <v>19200</v>
      </c>
      <c r="I2">
        <v>28800</v>
      </c>
      <c r="J2">
        <v>38400</v>
      </c>
      <c r="K2">
        <v>57600</v>
      </c>
      <c r="L2">
        <v>115200</v>
      </c>
    </row>
    <row r="3" spans="3:12" x14ac:dyDescent="0.25">
      <c r="C3" t="s">
        <v>7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</row>
    <row r="4" spans="3:12" x14ac:dyDescent="0.25">
      <c r="C4" t="s">
        <v>8</v>
      </c>
      <c r="D4">
        <v>16</v>
      </c>
      <c r="E4">
        <v>16</v>
      </c>
      <c r="F4">
        <v>16</v>
      </c>
      <c r="G4">
        <v>16</v>
      </c>
      <c r="H4">
        <v>16</v>
      </c>
      <c r="I4">
        <v>16</v>
      </c>
      <c r="J4">
        <v>16</v>
      </c>
      <c r="K4">
        <v>16</v>
      </c>
      <c r="L4">
        <v>16</v>
      </c>
    </row>
    <row r="5" spans="3:12" x14ac:dyDescent="0.25">
      <c r="C5" t="s">
        <v>9</v>
      </c>
      <c r="D5">
        <v>1840000</v>
      </c>
      <c r="E5">
        <v>1840000</v>
      </c>
      <c r="F5">
        <v>1840000</v>
      </c>
      <c r="G5">
        <v>1840000</v>
      </c>
      <c r="H5">
        <v>1840000</v>
      </c>
      <c r="I5">
        <v>1840000</v>
      </c>
      <c r="J5">
        <v>1840000</v>
      </c>
      <c r="K5">
        <v>1840000</v>
      </c>
      <c r="L5">
        <v>1840000</v>
      </c>
    </row>
    <row r="6" spans="3:12" x14ac:dyDescent="0.25">
      <c r="C6" t="s">
        <v>0</v>
      </c>
      <c r="D6">
        <f>(D5/D3)/(D2*D4)</f>
        <v>95.833333333333329</v>
      </c>
      <c r="E6">
        <f t="shared" ref="E6:L6" si="0">(E5/E3)/(E2*E4)</f>
        <v>47.916666666666664</v>
      </c>
      <c r="F6">
        <f t="shared" si="0"/>
        <v>23.958333333333332</v>
      </c>
      <c r="G6">
        <f t="shared" si="0"/>
        <v>11.979166666666666</v>
      </c>
      <c r="H6">
        <f t="shared" si="0"/>
        <v>5.989583333333333</v>
      </c>
      <c r="I6">
        <f t="shared" si="0"/>
        <v>3.9930555555555554</v>
      </c>
      <c r="J6">
        <f t="shared" si="0"/>
        <v>2.9947916666666665</v>
      </c>
      <c r="K6">
        <f t="shared" si="0"/>
        <v>1.9965277777777777</v>
      </c>
      <c r="L6">
        <f t="shared" si="0"/>
        <v>0.99826388888888884</v>
      </c>
    </row>
    <row r="7" spans="3:12" x14ac:dyDescent="0.25">
      <c r="C7" t="s">
        <v>1</v>
      </c>
      <c r="D7">
        <f>TRUNC(D6)</f>
        <v>95</v>
      </c>
      <c r="E7">
        <f t="shared" ref="E7:L7" si="1">TRUNC(E6)</f>
        <v>47</v>
      </c>
      <c r="F7">
        <f t="shared" si="1"/>
        <v>23</v>
      </c>
      <c r="G7">
        <f t="shared" si="1"/>
        <v>11</v>
      </c>
      <c r="H7">
        <f t="shared" si="1"/>
        <v>5</v>
      </c>
      <c r="I7">
        <f t="shared" si="1"/>
        <v>3</v>
      </c>
      <c r="J7">
        <f t="shared" si="1"/>
        <v>2</v>
      </c>
      <c r="K7">
        <f t="shared" si="1"/>
        <v>1</v>
      </c>
      <c r="L7">
        <f t="shared" si="1"/>
        <v>0</v>
      </c>
    </row>
    <row r="8" spans="3:12" x14ac:dyDescent="0.25">
      <c r="C8" t="s">
        <v>2</v>
      </c>
      <c r="D8">
        <f>D6-D7</f>
        <v>0.8333333333333286</v>
      </c>
      <c r="E8">
        <f t="shared" ref="E8:L8" si="2">E6-E7</f>
        <v>0.9166666666666643</v>
      </c>
      <c r="F8">
        <f t="shared" si="2"/>
        <v>0.95833333333333215</v>
      </c>
      <c r="G8">
        <f t="shared" si="2"/>
        <v>0.97916666666666607</v>
      </c>
      <c r="H8">
        <f t="shared" si="2"/>
        <v>0.98958333333333304</v>
      </c>
      <c r="I8">
        <f t="shared" si="2"/>
        <v>0.99305555555555536</v>
      </c>
      <c r="J8">
        <f t="shared" si="2"/>
        <v>0.99479166666666652</v>
      </c>
      <c r="K8">
        <f t="shared" si="2"/>
        <v>0.99652777777777768</v>
      </c>
      <c r="L8">
        <f t="shared" si="2"/>
        <v>0.99826388888888884</v>
      </c>
    </row>
    <row r="9" spans="3:12" x14ac:dyDescent="0.25">
      <c r="C9" t="s">
        <v>3</v>
      </c>
      <c r="D9" t="str">
        <f>DEC2HEX(INT(D6/255),2)</f>
        <v>00</v>
      </c>
      <c r="E9" t="str">
        <f t="shared" ref="E9:L9" si="3">DEC2HEX(INT(E6/255),2)</f>
        <v>00</v>
      </c>
      <c r="F9" t="str">
        <f t="shared" si="3"/>
        <v>00</v>
      </c>
      <c r="G9" t="str">
        <f t="shared" si="3"/>
        <v>00</v>
      </c>
      <c r="H9" t="str">
        <f t="shared" si="3"/>
        <v>00</v>
      </c>
      <c r="I9" t="str">
        <f t="shared" si="3"/>
        <v>00</v>
      </c>
      <c r="J9" t="str">
        <f t="shared" si="3"/>
        <v>00</v>
      </c>
      <c r="K9" t="str">
        <f t="shared" si="3"/>
        <v>00</v>
      </c>
      <c r="L9" t="str">
        <f t="shared" si="3"/>
        <v>00</v>
      </c>
    </row>
    <row r="10" spans="3:12" x14ac:dyDescent="0.25">
      <c r="C10" t="s">
        <v>4</v>
      </c>
      <c r="D10" t="str">
        <f>DEC2HEX(_xlfn.BITAND(D7,255),2)</f>
        <v>5F</v>
      </c>
      <c r="E10" t="str">
        <f t="shared" ref="E10:L10" si="4">DEC2HEX(_xlfn.BITAND(E7,255),2)</f>
        <v>2F</v>
      </c>
      <c r="F10" t="str">
        <f t="shared" si="4"/>
        <v>17</v>
      </c>
      <c r="G10" t="str">
        <f t="shared" si="4"/>
        <v>0B</v>
      </c>
      <c r="H10" t="str">
        <f t="shared" si="4"/>
        <v>05</v>
      </c>
      <c r="I10" t="str">
        <f t="shared" si="4"/>
        <v>03</v>
      </c>
      <c r="J10" t="str">
        <f t="shared" si="4"/>
        <v>02</v>
      </c>
      <c r="K10" t="str">
        <f t="shared" si="4"/>
        <v>01</v>
      </c>
      <c r="L10" t="str">
        <f t="shared" si="4"/>
        <v>00</v>
      </c>
    </row>
    <row r="11" spans="3:12" x14ac:dyDescent="0.25">
      <c r="C11" t="s">
        <v>5</v>
      </c>
      <c r="D11" t="str">
        <f>DEC2HEX(TRUNC(D8*16),2)</f>
        <v>0D</v>
      </c>
      <c r="E11" t="str">
        <f t="shared" ref="E11:L11" si="5">DEC2HEX(TRUNC(E8*16),2)</f>
        <v>0E</v>
      </c>
      <c r="F11" t="str">
        <f t="shared" si="5"/>
        <v>0F</v>
      </c>
      <c r="G11" t="str">
        <f t="shared" si="5"/>
        <v>0F</v>
      </c>
      <c r="H11" t="str">
        <f t="shared" si="5"/>
        <v>0F</v>
      </c>
      <c r="I11" t="str">
        <f t="shared" si="5"/>
        <v>0F</v>
      </c>
      <c r="J11" t="str">
        <f t="shared" si="5"/>
        <v>0F</v>
      </c>
      <c r="K11" t="str">
        <f t="shared" si="5"/>
        <v>0F</v>
      </c>
      <c r="L11" t="str">
        <f t="shared" si="5"/>
        <v>0F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2019-07-10T20:24:58Z</dcterms:created>
  <dcterms:modified xsi:type="dcterms:W3CDTF">2019-07-10T23:42:20Z</dcterms:modified>
</cp:coreProperties>
</file>