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23" i="1" l="1"/>
  <c r="G5" i="1" l="1"/>
  <c r="H5" i="1"/>
  <c r="I5" i="1"/>
  <c r="J5" i="1"/>
  <c r="K5" i="1"/>
  <c r="G6" i="1"/>
  <c r="H6" i="1"/>
  <c r="I6" i="1" s="1"/>
  <c r="J6" i="1"/>
  <c r="K6" i="1"/>
  <c r="G7" i="1"/>
  <c r="H7" i="1"/>
  <c r="I7" i="1" s="1"/>
  <c r="J7" i="1"/>
  <c r="K7" i="1" s="1"/>
  <c r="G8" i="1"/>
  <c r="J8" i="1" s="1"/>
  <c r="K8" i="1" s="1"/>
  <c r="H8" i="1"/>
  <c r="I8" i="1"/>
  <c r="G9" i="1"/>
  <c r="H9" i="1"/>
  <c r="I9" i="1" s="1"/>
  <c r="J9" i="1"/>
  <c r="K9" i="1" s="1"/>
  <c r="G10" i="1"/>
  <c r="J10" i="1" s="1"/>
  <c r="K10" i="1" s="1"/>
  <c r="H10" i="1"/>
  <c r="I10" i="1"/>
  <c r="K4" i="1"/>
  <c r="J4" i="1"/>
  <c r="I4" i="1"/>
  <c r="H4" i="1"/>
  <c r="G4" i="1"/>
</calcChain>
</file>

<file path=xl/sharedStrings.xml><?xml version="1.0" encoding="utf-8"?>
<sst xmlns="http://schemas.openxmlformats.org/spreadsheetml/2006/main" count="15" uniqueCount="15">
  <si>
    <t>Samples</t>
  </si>
  <si>
    <t>Floats</t>
  </si>
  <si>
    <t>Average</t>
  </si>
  <si>
    <t>Stdev</t>
  </si>
  <si>
    <t xml:space="preserve">CI </t>
  </si>
  <si>
    <t>approxi time (sec)</t>
  </si>
  <si>
    <t>approx time (min)</t>
  </si>
  <si>
    <t>Run 1</t>
  </si>
  <si>
    <t>Run 2</t>
  </si>
  <si>
    <t>Run 3</t>
  </si>
  <si>
    <t>Run 4</t>
  </si>
  <si>
    <t>Run 5</t>
  </si>
  <si>
    <t>Notes</t>
  </si>
  <si>
    <t>ran garbage collector 240 msec</t>
  </si>
  <si>
    <t>ran GC 11 times, for 240 ms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</si>
</sst>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Floats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Sheet1!$I$4:$I$10</c:f>
                <c:numCache>
                  <c:formatCode>General</c:formatCode>
                  <c:ptCount val="7"/>
                  <c:pt idx="0">
                    <c:v>0.1142845570948227</c:v>
                  </c:pt>
                  <c:pt idx="1">
                    <c:v>0.56261550531885962</c:v>
                  </c:pt>
                  <c:pt idx="2">
                    <c:v>9.9938946031087245E-2</c:v>
                  </c:pt>
                  <c:pt idx="3">
                    <c:v>0.1142845570948227</c:v>
                  </c:pt>
                  <c:pt idx="4">
                    <c:v>0.22688223420378523</c:v>
                  </c:pt>
                  <c:pt idx="5">
                    <c:v>8.7652254057656254E-2</c:v>
                  </c:pt>
                  <c:pt idx="6">
                    <c:v>6.1979503230452627E-2</c:v>
                  </c:pt>
                </c:numCache>
              </c:numRef>
            </c:plus>
            <c:minus>
              <c:numRef>
                <c:f>Sheet1!$I$4:$I$10</c:f>
                <c:numCache>
                  <c:formatCode>General</c:formatCode>
                  <c:ptCount val="7"/>
                  <c:pt idx="0">
                    <c:v>0.1142845570948227</c:v>
                  </c:pt>
                  <c:pt idx="1">
                    <c:v>0.56261550531885962</c:v>
                  </c:pt>
                  <c:pt idx="2">
                    <c:v>9.9938946031087245E-2</c:v>
                  </c:pt>
                  <c:pt idx="3">
                    <c:v>0.1142845570948227</c:v>
                  </c:pt>
                  <c:pt idx="4">
                    <c:v>0.22688223420378523</c:v>
                  </c:pt>
                  <c:pt idx="5">
                    <c:v>8.7652254057656254E-2</c:v>
                  </c:pt>
                  <c:pt idx="6">
                    <c:v>6.1979503230452627E-2</c:v>
                  </c:pt>
                </c:numCache>
              </c:numRef>
            </c:minus>
          </c:errBars>
          <c:errBars>
            <c:errDir val="x"/>
            <c:errBarType val="both"/>
            <c:errValType val="fixedVal"/>
            <c:noEndCap val="0"/>
            <c:val val="1"/>
          </c:errBars>
          <c:xVal>
            <c:numRef>
              <c:f>Sheet1!$A$4:$A$10</c:f>
              <c:numCache>
                <c:formatCode>General</c:formatCode>
                <c:ptCount val="7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2000</c:v>
                </c:pt>
                <c:pt idx="4">
                  <c:v>5000</c:v>
                </c:pt>
                <c:pt idx="5">
                  <c:v>10000</c:v>
                </c:pt>
                <c:pt idx="6">
                  <c:v>100000</c:v>
                </c:pt>
              </c:numCache>
            </c:numRef>
          </c:xVal>
          <c:yVal>
            <c:numRef>
              <c:f>Sheet1!$G$4:$G$10</c:f>
              <c:numCache>
                <c:formatCode>General</c:formatCode>
                <c:ptCount val="7"/>
                <c:pt idx="0">
                  <c:v>49.92</c:v>
                </c:pt>
                <c:pt idx="1">
                  <c:v>49.32</c:v>
                </c:pt>
                <c:pt idx="2">
                  <c:v>49.64</c:v>
                </c:pt>
                <c:pt idx="3">
                  <c:v>49.92</c:v>
                </c:pt>
                <c:pt idx="4">
                  <c:v>49.68</c:v>
                </c:pt>
                <c:pt idx="5">
                  <c:v>49.25</c:v>
                </c:pt>
                <c:pt idx="6">
                  <c:v>49.75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831424"/>
        <c:axId val="129582208"/>
      </c:scatterChart>
      <c:valAx>
        <c:axId val="127831424"/>
        <c:scaling>
          <c:logBase val="10"/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582208"/>
        <c:crosses val="autoZero"/>
        <c:crossBetween val="midCat"/>
      </c:valAx>
      <c:valAx>
        <c:axId val="129582208"/>
        <c:scaling>
          <c:orientation val="minMax"/>
          <c:min val="4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8314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13</xdr:row>
      <xdr:rowOff>66675</xdr:rowOff>
    </xdr:from>
    <xdr:to>
      <xdr:col>11</xdr:col>
      <xdr:colOff>514350</xdr:colOff>
      <xdr:row>27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workbookViewId="0">
      <selection activeCell="A9" sqref="A9"/>
    </sheetView>
  </sheetViews>
  <sheetFormatPr defaultRowHeight="15" x14ac:dyDescent="0.25"/>
  <cols>
    <col min="10" max="11" width="17.28515625" bestFit="1" customWidth="1"/>
  </cols>
  <sheetData>
    <row r="2" spans="1:12" x14ac:dyDescent="0.25">
      <c r="B2" t="s">
        <v>1</v>
      </c>
    </row>
    <row r="3" spans="1:12" x14ac:dyDescent="0.25">
      <c r="A3" s="1" t="s">
        <v>0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12</v>
      </c>
    </row>
    <row r="4" spans="1:12" x14ac:dyDescent="0.25">
      <c r="A4">
        <v>10</v>
      </c>
      <c r="B4">
        <v>49.7</v>
      </c>
      <c r="C4">
        <v>50</v>
      </c>
      <c r="D4">
        <v>49.9</v>
      </c>
      <c r="E4">
        <v>50</v>
      </c>
      <c r="F4">
        <v>50</v>
      </c>
      <c r="G4">
        <f>AVERAGE(B4:F4)</f>
        <v>49.92</v>
      </c>
      <c r="H4">
        <f>STDEV(B4:F4)</f>
        <v>0.13038404810405183</v>
      </c>
      <c r="I4">
        <f>_xlfn.CONFIDENCE.NORM(0.05,H4,5)</f>
        <v>0.1142845570948227</v>
      </c>
      <c r="J4">
        <f>A4/G4</f>
        <v>0.2003205128205128</v>
      </c>
      <c r="K4">
        <f>J4/60</f>
        <v>3.3386752136752135E-3</v>
      </c>
    </row>
    <row r="5" spans="1:12" x14ac:dyDescent="0.25">
      <c r="A5">
        <v>100</v>
      </c>
      <c r="B5">
        <v>48.5</v>
      </c>
      <c r="C5">
        <v>48.8</v>
      </c>
      <c r="D5">
        <v>49.9</v>
      </c>
      <c r="E5">
        <v>49.9</v>
      </c>
      <c r="F5">
        <v>49.5</v>
      </c>
      <c r="G5">
        <f t="shared" ref="G5:G10" si="0">AVERAGE(B5:F5)</f>
        <v>49.32</v>
      </c>
      <c r="H5">
        <f t="shared" ref="H5:H10" si="1">STDEV(B5:F5)</f>
        <v>0.64187226143524845</v>
      </c>
      <c r="I5">
        <f t="shared" ref="I5:I10" si="2">_xlfn.CONFIDENCE.NORM(0.05,H5,5)</f>
        <v>0.56261550531885962</v>
      </c>
      <c r="J5">
        <f t="shared" ref="J5:J10" si="3">A5/G5</f>
        <v>2.0275750202757501</v>
      </c>
      <c r="K5">
        <f t="shared" ref="K5:K10" si="4">J5/60</f>
        <v>3.3792917004595836E-2</v>
      </c>
    </row>
    <row r="6" spans="1:12" x14ac:dyDescent="0.25">
      <c r="A6">
        <v>1000</v>
      </c>
      <c r="B6">
        <v>49.6</v>
      </c>
      <c r="C6">
        <v>49.7</v>
      </c>
      <c r="D6">
        <v>49.8</v>
      </c>
      <c r="E6">
        <v>49.6</v>
      </c>
      <c r="F6">
        <v>49.5</v>
      </c>
      <c r="G6">
        <f t="shared" si="0"/>
        <v>49.64</v>
      </c>
      <c r="H6">
        <f t="shared" si="1"/>
        <v>0.11401754250991293</v>
      </c>
      <c r="I6">
        <f t="shared" si="2"/>
        <v>9.9938946031087245E-2</v>
      </c>
      <c r="J6">
        <f t="shared" si="3"/>
        <v>20.145044319097501</v>
      </c>
      <c r="K6">
        <f t="shared" si="4"/>
        <v>0.33575073865162502</v>
      </c>
    </row>
    <row r="7" spans="1:12" x14ac:dyDescent="0.25">
      <c r="A7">
        <v>2000</v>
      </c>
      <c r="B7">
        <v>49.9</v>
      </c>
      <c r="C7">
        <v>49.7</v>
      </c>
      <c r="D7">
        <v>50</v>
      </c>
      <c r="E7">
        <v>50</v>
      </c>
      <c r="F7">
        <v>50</v>
      </c>
      <c r="G7">
        <f t="shared" si="0"/>
        <v>49.92</v>
      </c>
      <c r="H7">
        <f t="shared" si="1"/>
        <v>0.13038404810405183</v>
      </c>
      <c r="I7">
        <f t="shared" si="2"/>
        <v>0.1142845570948227</v>
      </c>
      <c r="J7">
        <f t="shared" si="3"/>
        <v>40.064102564102562</v>
      </c>
      <c r="K7">
        <f t="shared" si="4"/>
        <v>0.66773504273504269</v>
      </c>
    </row>
    <row r="8" spans="1:12" x14ac:dyDescent="0.25">
      <c r="A8">
        <v>5000</v>
      </c>
      <c r="B8">
        <v>50</v>
      </c>
      <c r="C8">
        <v>49.9</v>
      </c>
      <c r="D8">
        <v>49.4</v>
      </c>
      <c r="E8">
        <v>49.5</v>
      </c>
      <c r="F8">
        <v>49.6</v>
      </c>
      <c r="G8">
        <f t="shared" si="0"/>
        <v>49.68</v>
      </c>
      <c r="H8">
        <f t="shared" si="1"/>
        <v>0.2588435821108957</v>
      </c>
      <c r="I8">
        <f t="shared" si="2"/>
        <v>0.22688223420378523</v>
      </c>
      <c r="J8">
        <f t="shared" si="3"/>
        <v>100.64412238325282</v>
      </c>
      <c r="K8">
        <f t="shared" si="4"/>
        <v>1.6774020397208804</v>
      </c>
    </row>
    <row r="9" spans="1:12" x14ac:dyDescent="0.25">
      <c r="A9">
        <v>10000</v>
      </c>
      <c r="B9">
        <v>49.4</v>
      </c>
      <c r="C9">
        <v>49.2</v>
      </c>
      <c r="D9">
        <v>49.2</v>
      </c>
      <c r="E9">
        <v>49.2</v>
      </c>
      <c r="G9">
        <f t="shared" si="0"/>
        <v>49.25</v>
      </c>
      <c r="H9">
        <f t="shared" si="1"/>
        <v>9.9999999999997868E-2</v>
      </c>
      <c r="I9">
        <f t="shared" si="2"/>
        <v>8.7652254057656254E-2</v>
      </c>
      <c r="J9">
        <f t="shared" si="3"/>
        <v>203.04568527918781</v>
      </c>
      <c r="K9">
        <f t="shared" si="4"/>
        <v>3.3840947546531299</v>
      </c>
      <c r="L9" t="s">
        <v>13</v>
      </c>
    </row>
    <row r="10" spans="1:12" x14ac:dyDescent="0.25">
      <c r="A10">
        <v>100000</v>
      </c>
      <c r="B10">
        <v>49.7</v>
      </c>
      <c r="C10">
        <v>49.8</v>
      </c>
      <c r="G10">
        <f t="shared" si="0"/>
        <v>49.75</v>
      </c>
      <c r="H10">
        <f t="shared" si="1"/>
        <v>7.0710678118650741E-2</v>
      </c>
      <c r="I10">
        <f t="shared" si="2"/>
        <v>6.1979503230452627E-2</v>
      </c>
      <c r="J10">
        <f t="shared" si="3"/>
        <v>2010.0502512562814</v>
      </c>
      <c r="K10">
        <f t="shared" si="4"/>
        <v>33.50083752093802</v>
      </c>
      <c r="L10" t="s">
        <v>14</v>
      </c>
    </row>
    <row r="23" spans="1:1" x14ac:dyDescent="0.25">
      <c r="A23">
        <f>10000/20/60</f>
        <v>8.3333333333333339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2016-06-28T18:28:29Z</dcterms:created>
  <dcterms:modified xsi:type="dcterms:W3CDTF">2016-06-29T17:32:03Z</dcterms:modified>
</cp:coreProperties>
</file>