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\\atlas\ProjectLibrary\CPF\LabBooks\"/>
    </mc:Choice>
  </mc:AlternateContent>
  <xr:revisionPtr revIDLastSave="0" documentId="13_ncr:1_{8B55F3D1-C559-4B61-8398-392DD0EABF3C}" xr6:coauthVersionLast="36" xr6:coauthVersionMax="36" xr10:uidLastSave="{00000000-0000-0000-0000-000000000000}"/>
  <bookViews>
    <workbookView xWindow="0" yWindow="0" windowWidth="22740" windowHeight="8325" xr2:uid="{00000000-000D-0000-FFFF-FFFF00000000}"/>
  </bookViews>
  <sheets>
    <sheet name="Sheet1" sheetId="1" r:id="rId1"/>
    <sheet name="Msg Fil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5" i="1" l="1"/>
  <c r="E80" i="1"/>
  <c r="C77" i="1"/>
  <c r="C76" i="1"/>
  <c r="B70" i="1" l="1"/>
  <c r="B71" i="1" s="1"/>
  <c r="B64" i="1"/>
  <c r="C54" i="1" l="1"/>
  <c r="C51" i="1"/>
  <c r="C56" i="1" l="1"/>
  <c r="C57" i="1" s="1"/>
  <c r="C58" i="1" s="1"/>
  <c r="H34" i="1"/>
  <c r="C39" i="1"/>
  <c r="C45" i="1"/>
  <c r="G28" i="1" l="1"/>
  <c r="H28" i="1"/>
  <c r="F28" i="1"/>
  <c r="D28" i="1"/>
  <c r="G27" i="1"/>
  <c r="F27" i="1"/>
  <c r="E27" i="1"/>
  <c r="D27" i="1"/>
  <c r="C27" i="1"/>
  <c r="C17" i="1"/>
  <c r="C32" i="1" l="1"/>
  <c r="C28" i="1"/>
  <c r="I28" i="1"/>
  <c r="I27" i="1"/>
  <c r="C10" i="1"/>
  <c r="C12" i="1" s="1"/>
  <c r="E12" i="1" s="1"/>
</calcChain>
</file>

<file path=xl/sharedStrings.xml><?xml version="1.0" encoding="utf-8"?>
<sst xmlns="http://schemas.openxmlformats.org/spreadsheetml/2006/main" count="1001" uniqueCount="977">
  <si>
    <t>New labbook</t>
  </si>
  <si>
    <t>Starting with CPF SN003</t>
  </si>
  <si>
    <t>First ballasting exercise</t>
  </si>
  <si>
    <t>g</t>
  </si>
  <si>
    <t>LRAUV big scale</t>
  </si>
  <si>
    <t>4X short CPF ballast bars + 2 long CPF ballast bars
a little too light: stability plate about 1" above WL</t>
  </si>
  <si>
    <t>Big double lead brick 
too heavy: stability plate several inches below WL
only a few inches of antenna sticking up.</t>
  </si>
  <si>
    <t>First profile in tank</t>
  </si>
  <si>
    <t>1X 1 lb bag + 2 short ballast bars</t>
  </si>
  <si>
    <t xml:space="preserve">2X 1 lb bag </t>
  </si>
  <si>
    <t>1X 3 lb bag + 2 long bars</t>
  </si>
  <si>
    <t>lbf</t>
  </si>
  <si>
    <t>Hanging weights used for most tests</t>
  </si>
  <si>
    <t>New Weight Plate</t>
  </si>
  <si>
    <t>top outer ring</t>
  </si>
  <si>
    <t>bottom outer ring</t>
  </si>
  <si>
    <t>top inner ring</t>
  </si>
  <si>
    <t>bottom inner ring</t>
  </si>
  <si>
    <t>top middle ring</t>
  </si>
  <si>
    <t>bottom middle ring</t>
  </si>
  <si>
    <t>Total</t>
  </si>
  <si>
    <t>empty plate</t>
  </si>
  <si>
    <t>Difference</t>
  </si>
  <si>
    <t>Added 2X 1 lbf weight bags</t>
  </si>
  <si>
    <t>Remove the bags and use the following lead</t>
  </si>
  <si>
    <t>Actual weight measured with LRAUV scale</t>
  </si>
  <si>
    <t>Calculated weight</t>
  </si>
  <si>
    <t>Total weight (bags + lead) measured on LRAUV scale</t>
  </si>
  <si>
    <t>equals</t>
  </si>
  <si>
    <t>grams</t>
  </si>
  <si>
    <t>Iridium costs</t>
  </si>
  <si>
    <t>Profiles/day</t>
  </si>
  <si>
    <t>Bytes/profile</t>
  </si>
  <si>
    <t>Bytes/month</t>
  </si>
  <si>
    <t>RUDICS monthly fee</t>
  </si>
  <si>
    <t>RUDICS  $/minute</t>
  </si>
  <si>
    <t>RUDICS bytes/minute</t>
  </si>
  <si>
    <t>Minutes/month</t>
  </si>
  <si>
    <t>Cost/month</t>
  </si>
  <si>
    <t>reliability</t>
  </si>
  <si>
    <t>Best SBD pland = 300 kBytes/month for $145/month</t>
  </si>
  <si>
    <t>msg/month</t>
  </si>
  <si>
    <t>bytes/message</t>
  </si>
  <si>
    <t>$/month</t>
  </si>
  <si>
    <t>bytes/month</t>
  </si>
  <si>
    <t>bytes/$</t>
  </si>
  <si>
    <t>Swarm satellite system</t>
  </si>
  <si>
    <t>Iridium SBD</t>
  </si>
  <si>
    <t>$ Mission configuration for Apf11(19970) FwRev 111520:</t>
  </si>
  <si>
    <t>$ AscentTimeOut(540) [min]</t>
  </si>
  <si>
    <t>$ AtDialCmd(AT+CBST=71,0,1;DT0088160000510) [primary]</t>
  </si>
  <si>
    <t>$ AltDialCmd(ATDT0012066163256) [alternate]</t>
  </si>
  <si>
    <t>$ BuoyancyNudge(10) [count]</t>
  </si>
  <si>
    <t>$ CompensatorHyperRetraction(0) [count]</t>
  </si>
  <si>
    <t>$ ConnectTimeOut(60) [sec]</t>
  </si>
  <si>
    <t>$ CpActivationP(985) [dbar]</t>
  </si>
  <si>
    <t>$ DeepProfileDescentTime(240) [min]</t>
  </si>
  <si>
    <t>$ DeepProfilePistonPos(10) [count]</t>
  </si>
  <si>
    <t>$ DeepProfilePressure(2020) [dbar]</t>
  </si>
  <si>
    <t>$ DownTime(14000) [min]</t>
  </si>
  <si>
    <t>$ DuraRefWarmUpHrs(255)</t>
  </si>
  <si>
    <t>$ DuraInit(-1) [Enable&lt;0, Disable=0, Enable&amp;Init&gt;0]</t>
  </si>
  <si>
    <t>$ FatFsEnable(1)</t>
  </si>
  <si>
    <t>$ FlbbMode(1)</t>
  </si>
  <si>
    <t>$ FloatId(19970)</t>
  </si>
  <si>
    <t>$ FullExtension(231) [count]</t>
  </si>
  <si>
    <t>$ FullRetraction(9) [count]</t>
  </si>
  <si>
    <t>$ InitialBuoyancyNudge(22) [count]</t>
  </si>
  <si>
    <t>$ IsusInit(-1) [Enable&lt;0, Disable=0, Enable&amp;Init&gt;0]</t>
  </si>
  <si>
    <t>$ MaxAirBladder(155) [count]</t>
  </si>
  <si>
    <t>$ MaxLogKb(40) [KByte]</t>
  </si>
  <si>
    <t>$ MissionPrelude(360) [min]</t>
  </si>
  <si>
    <t>$ OkVacuum(237) [count]</t>
  </si>
  <si>
    <t>$ PActivationPistonPosition(16) [count]</t>
  </si>
  <si>
    <t>$ ParkDescentTime(240) [min]</t>
  </si>
  <si>
    <t>$ ParkPistonPos(76) [count]</t>
  </si>
  <si>
    <t>$ ParkPressure(1000) [dbar]</t>
  </si>
  <si>
    <t>$ PnPCycleLen(1)</t>
  </si>
  <si>
    <t>$ TelemetryRetry(15) [min]</t>
  </si>
  <si>
    <t>$ TimeOfDay(DISABLED) [min]</t>
  </si>
  <si>
    <t>$ UpTime(660) [min]</t>
  </si>
  <si>
    <t>$ ZModemTimeOut(80) [sec]</t>
  </si>
  <si>
    <t>$ Verbosity(2)</t>
  </si>
  <si>
    <t>$ DebugBits(0x0002)</t>
  </si>
  <si>
    <t>$</t>
  </si>
  <si>
    <t>ParkPtFlbb:    May 09 2021 23:47:04  1620604024   14412 1034.76  4.9564    55    110   568</t>
  </si>
  <si>
    <t>ParkPtFlbb:    May 10 2021 00:47:01  1620607621   18009 1037.92  4.9555    55    115   568</t>
  </si>
  <si>
    <t>ParkPtFlbb:    May 10 2021 01:47:01  1620611221   21609 1038.78  4.9669    54    113   568</t>
  </si>
  <si>
    <t>ParkPtFlbb:    May 10 2021 02:47:01  1620614821   25209 1034.85  4.9489    54    108   568</t>
  </si>
  <si>
    <t>ParkPtFlbb:    May 10 2021 03:47:01  1620618421   28809 1034.25  4.9637    54    113   568</t>
  </si>
  <si>
    <t>ParkPtFlbb:    May 10 2021 04:47:01  1620622021   32409 1033.71  4.9627    55    116   568</t>
  </si>
  <si>
    <t>ParkPtFlbb:    May 10 2021 05:47:01  1620625621   36009 1015.89  4.9434    55    135   568</t>
  </si>
  <si>
    <t>ParkPtFlbb:    May 10 2021 06:47:01  1620629221   39609 1017.62  4.9551    54    113   568</t>
  </si>
  <si>
    <t>ParkPtFlbb:    May 10 2021 07:47:01  1620632821   43209 1014.11  4.9605    54    115   568</t>
  </si>
  <si>
    <t>ParkPtFlbb:    May 10 2021 08:47:01  1620636421   46809 1001.66  4.9381    54    110   568</t>
  </si>
  <si>
    <t>ParkPtFlbb:    May 10 2021 09:47:01  1620640021   50409 1002.87  4.9338    55    109   568</t>
  </si>
  <si>
    <t>ParkPtFlbb:    May 10 2021 10:47:01  1620643621   54009 1003.93  4.9345    55    113   568</t>
  </si>
  <si>
    <t>ParkPtFlbb:    May 10 2021 11:47:01  1620647221   57609 1003.22  5.0124    55    110   568</t>
  </si>
  <si>
    <t>ParkPtFlbb:    May 10 2021 12:47:01  1620650821   61209 1003.79  5.0249    54    110   568</t>
  </si>
  <si>
    <t>ParkPtFlbb:    May 10 2021 13:47:01  1620654421   64809 1002.20  5.0294    55    109   568</t>
  </si>
  <si>
    <t>ParkPtFlbb:    May 10 2021 14:47:01  1620658021   68409 1004.37  4.9339    55    110   568</t>
  </si>
  <si>
    <t>ParkPtFlbb:    May 10 2021 15:47:01  1620661621   72009 1004.76  5.0335    54    116   568</t>
  </si>
  <si>
    <t>ParkPtFlbb:    May 10 2021 16:47:01  1620665221   75609 1004.00  5.0268    55    113   568</t>
  </si>
  <si>
    <t>ParkPtFlbb:    May 10 2021 17:47:01  1620668821   79209 1001.96  4.9602    54    114   568</t>
  </si>
  <si>
    <t>ParkPtFlbb:    May 10 2021 18:47:01  1620672421   82809 1001.51  4.9380    55    111   568</t>
  </si>
  <si>
    <t>ParkPtFlbb:    May 10 2021 19:47:01  1620676021   86409 1001.53  4.9559    54    111   568</t>
  </si>
  <si>
    <t>ParkPtFlbb:    May 10 2021 20:47:01  1620679621   90009 1002.65  4.9325    54    116   568</t>
  </si>
  <si>
    <t>ParkPtFlbb:    May 10 2021 21:47:01  1620683221   93609 1003.24  4.9427    53    112   568</t>
  </si>
  <si>
    <t>ParkPtFlbb:    May 10 2021 22:47:01  1620686821   97209 1005.24  4.9446    54    109   568</t>
  </si>
  <si>
    <t>ParkPtFlbb:    May 10 2021 23:47:01  1620690421  100809 1006.64  4.9338    54    117   568</t>
  </si>
  <si>
    <t>ParkPtFlbb:    May 11 2021 00:47:01  1620694021  104409 1004.31  5.0103    55    110   568</t>
  </si>
  <si>
    <t>ParkPtFlbb:    May 11 2021 01:47:01  1620697621  108009 1006.03  5.0365    54    138   568</t>
  </si>
  <si>
    <t>ParkPtFlbb:    May 11 2021 02:47:01  1620701221  111609  999.35  5.0387    55    111   568</t>
  </si>
  <si>
    <t>ParkPtFlbb:    May 11 2021 03:47:01  1620704821  115209 1005.44  5.0326    54    112   568</t>
  </si>
  <si>
    <t>ParkPtFlbb:    May 11 2021 04:47:01  1620708421  118809 1008.26  5.0216    55    114   568</t>
  </si>
  <si>
    <t>ParkPtFlbb:    May 11 2021 05:47:01  1620712021  122409 1001.27  5.0193    54    111   568</t>
  </si>
  <si>
    <t>ParkPtFlbb:    May 11 2021 06:47:01  1620715621  126009 1005.62  4.9365    54    113   568</t>
  </si>
  <si>
    <t>ParkPtFlbb:    May 11 2021 07:47:01  1620719221  129609 1003.16  4.9435    55    229   568</t>
  </si>
  <si>
    <t>ParkPtFlbb:    May 11 2021 08:47:01  1620722821  133209 1002.67  4.9344    54    110   568</t>
  </si>
  <si>
    <t>ParkPtFlbb:    May 11 2021 09:47:01  1620726421  136809 1003.12  4.9363    55    112   568</t>
  </si>
  <si>
    <t>ParkPtFlbb:    May 11 2021 10:47:01  1620730021  140409 1004.91  4.9362    54    114   568</t>
  </si>
  <si>
    <t>ParkPtFlbb:    May 11 2021 11:47:01  1620733621  144009 1005.67  4.9366    55    111   568</t>
  </si>
  <si>
    <t>ParkPtFlbb:    May 11 2021 12:47:01  1620737221  147609 1006.57  4.9363    54    109   568</t>
  </si>
  <si>
    <t>ParkPtFlbb:    May 11 2021 13:47:01  1620740821  151209 1006.38  5.0339    55    113   568</t>
  </si>
  <si>
    <t>ParkPtFlbb:    May 11 2021 14:47:01  1620744421  154809 1004.32  5.0350    54    115   568</t>
  </si>
  <si>
    <t>ParkPtFlbb:    May 11 2021 15:47:01  1620748021  158409 1003.26  5.0063    55    115   568</t>
  </si>
  <si>
    <t>ParkPtFlbb:    May 11 2021 16:47:01  1620751621  162009 1004.28  4.9831    55    112   568</t>
  </si>
  <si>
    <t>ParkPtFlbb:    May 11 2021 17:47:01  1620755221  165609 1004.72  4.9605    53    109   568</t>
  </si>
  <si>
    <t>ParkPtFlbb:    May 11 2021 18:47:01  1620758821  169209 1004.16  4.9359    54    111   568</t>
  </si>
  <si>
    <t>ParkPtFlbb:    May 11 2021 19:47:01  1620762421  172809 1005.29  4.9353    54    114   568</t>
  </si>
  <si>
    <t>ParkPtFlbb:    May 11 2021 20:47:01  1620766021  176409 1004.39  4.9377    55    106   568</t>
  </si>
  <si>
    <t>ParkPtFlbb:    May 11 2021 21:47:01  1620769621  180009 1004.69  4.9357    55    109   568</t>
  </si>
  <si>
    <t>ParkPtFlbb:    May 11 2021 22:47:01  1620773221  183609 1005.21  4.9355    55    108   568</t>
  </si>
  <si>
    <t>ParkPtFlbb:    May 11 2021 23:47:01  1620776821  187209 1006.13  4.9496    54    109   568</t>
  </si>
  <si>
    <t>ParkPtFlbb:    May 12 2021 00:47:01  1620780421  190809 1006.36  4.9558    54    109   568</t>
  </si>
  <si>
    <t>ParkPtFlbb:    May 12 2021 01:47:01  1620784021  194409 1006.08  4.9987    54    112   568</t>
  </si>
  <si>
    <t>ParkPtFlbb:    May 12 2021 02:47:01  1620787621  198009 1005.06  5.0216    55    117   568</t>
  </si>
  <si>
    <t>ParkPtFlbb:    May 12 2021 03:47:01  1620791221  201609 1006.56  5.0207    54    120   568</t>
  </si>
  <si>
    <t>ParkPtFlbb:    May 12 2021 04:47:01  1620794821  205209 1007.04  4.9780    55    111   568</t>
  </si>
  <si>
    <t>ParkPtFlbb:    May 12 2021 05:47:01  1620798421  208809 1005.38  5.0096    54    108   568</t>
  </si>
  <si>
    <t>ParkPtFlbb:    May 12 2021 06:47:01  1620802021  212409 1002.95  4.9881    53    125   568</t>
  </si>
  <si>
    <t>ParkPtFlbb:    May 12 2021 07:47:01  1620805621  216009 1006.52  4.9379    53    111   568</t>
  </si>
  <si>
    <t>ParkPtFlbb:    May 12 2021 08:47:01  1620809221  219609 1007.53  4.9357    55    119   568</t>
  </si>
  <si>
    <t>ParkPtFlbb:    May 12 2021 09:47:01  1620812821  223209 1005.25  5.0156    54    112   568</t>
  </si>
  <si>
    <t>ParkPtFlbb:    May 12 2021 10:47:01  1620816421  226809 1006.09  4.9677    54    118   568</t>
  </si>
  <si>
    <t>ParkPtFlbb:    May 12 2021 11:47:01  1620820021  230409 1006.30  5.0337    55    111   568</t>
  </si>
  <si>
    <t>ParkPtFlbb:    May 12 2021 12:47:01  1620823621  234009 1004.91  5.0161    55    108   568</t>
  </si>
  <si>
    <t>ParkPtFlbb:    May 12 2021 13:47:01  1620827221  237609 1007.99  5.0262    55    113   568</t>
  </si>
  <si>
    <t>ParkPtFlbb:    May 12 2021 14:47:01  1620830821  241209 1005.85  5.0232    55    113   568</t>
  </si>
  <si>
    <t>ParkPtFlbb:    May 12 2021 15:47:01  1620834421  244809 1002.82  4.9890    55    113   568</t>
  </si>
  <si>
    <t>ParkPtFlbb:    May 12 2021 16:47:01  1620838021  248409 1007.56  5.0145    55    109   568</t>
  </si>
  <si>
    <t>ParkPtFlbb:    May 12 2021 17:47:01  1620841621  252009 1008.90  5.0184    55    116   568</t>
  </si>
  <si>
    <t>ParkPtFlbb:    May 12 2021 18:47:01  1620845221  255609 1005.72  5.0322    55    127   568</t>
  </si>
  <si>
    <t>ParkPtFlbb:    May 12 2021 19:47:01  1620848821  259209 1004.53  5.0326    54    117   568</t>
  </si>
  <si>
    <t>ParkPtFlbb:    May 12 2021 20:47:01  1620852421  262809 1006.16  5.0092    54    107   568</t>
  </si>
  <si>
    <t>ParkPtFlbb:    May 12 2021 21:47:01  1620856021  266409 1003.71  5.0048    54    108   568</t>
  </si>
  <si>
    <t>ParkPtFlbb:    May 12 2021 22:47:01  1620859621  270009 1005.36  4.9441    54    112   568</t>
  </si>
  <si>
    <t>ParkPtFlbb:    May 12 2021 23:47:01  1620863221  273609 1007.76  4.9763    54    111   568</t>
  </si>
  <si>
    <t>ParkPtFlbb:    May 13 2021 00:47:01  1620866821  277209 1007.37  5.0106    55    111   568</t>
  </si>
  <si>
    <t>ParkPtFlbb:    May 13 2021 01:47:01  1620870421  280809 1005.43  5.0225    54    114   568</t>
  </si>
  <si>
    <t>ParkPtFlbb:    May 13 2021 02:47:01  1620874021  284409 1004.80  5.0320    54    161   568</t>
  </si>
  <si>
    <t>ParkPtFlbb:    May 13 2021 03:47:01  1620877621  288009 1006.05  5.0104    54    111   568</t>
  </si>
  <si>
    <t>ParkPtFlbb:    May 13 2021 04:47:01  1620881221  291609 1006.32  5.0351    54    114   568</t>
  </si>
  <si>
    <t>ParkPtFlbb:    May 13 2021 05:47:01  1620884821  295209 1004.36  5.0074    54    112   568</t>
  </si>
  <si>
    <t>ParkPtFlbb:    May 13 2021 06:47:01  1620888421  298809 1004.63  4.9741    54    113   568</t>
  </si>
  <si>
    <t>ParkPtFlbb:    May 13 2021 07:47:01  1620892021  302409 1007.24  4.9639    54    114   568</t>
  </si>
  <si>
    <t>ParkPtFlbb:    May 13 2021 08:47:01  1620895621  306009 1004.26  5.0048    55    112   568</t>
  </si>
  <si>
    <t>ParkPtFlbb:    May 13 2021 09:47:01  1620899221  309609 1006.92  4.9445    54    110   568</t>
  </si>
  <si>
    <t>ParkPtFlbb:    May 13 2021 10:47:01  1620902821  313209 1007.32  4.9410    54    110   568</t>
  </si>
  <si>
    <t>ParkPtFlbb:    May 13 2021 11:47:01  1620906421  316809 1006.05  4.9422    55    110   568</t>
  </si>
  <si>
    <t>ParkPtFlbb:    May 13 2021 12:47:01  1620910021  320409 1005.87  4.9432    55    113   568</t>
  </si>
  <si>
    <t>ParkPtFlbb:    May 13 2021 13:47:01  1620913621  324009 1006.58  4.9416    54    108   568</t>
  </si>
  <si>
    <t>ParkPtFlbb:    May 13 2021 14:47:01  1620917221  327609 1007.51  4.9452    54    111   568</t>
  </si>
  <si>
    <t>ParkPtFlbb:    May 13 2021 15:47:01  1620920821  331209 1007.32  4.9445    55    109   568</t>
  </si>
  <si>
    <t>ParkPtFlbb:    May 13 2021 16:47:01  1620924421  334809 1006.81  4.9474    53    116   568</t>
  </si>
  <si>
    <t>ParkPtFlbb:    May 13 2021 17:47:01  1620928021  338409 1006.58  4.9462    53    109   568</t>
  </si>
  <si>
    <t>ParkPtFlbb:    May 13 2021 18:47:01  1620931621  342009 1006.64  5.0035    54    110   568</t>
  </si>
  <si>
    <t>ParkPtFlbb:    May 13 2021 19:47:01  1620935221  345609 1006.65  5.0123    54    114   568</t>
  </si>
  <si>
    <t>ParkPtFlbb:    May 13 2021 20:47:01  1620938821  349209 1005.86  4.9757    55    493   568</t>
  </si>
  <si>
    <t>ParkPtFlbb:    May 13 2021 21:47:01  1620942421  352809 1007.70  4.9600    55    109   568</t>
  </si>
  <si>
    <t>ParkPtFlbb:    May 13 2021 22:47:01  1620946021  356409 1007.94  5.0382    54    111   568</t>
  </si>
  <si>
    <t>ParkPtFlbb:    May 13 2021 23:47:01  1620949621  360009 1006.68  5.0037    55    108   568</t>
  </si>
  <si>
    <t>ParkPtFlbb:    May 14 2021 00:47:01  1620953221  363609 1007.13  5.0350    54    110   568</t>
  </si>
  <si>
    <t>ParkPtFlbb:    May 14 2021 01:47:01  1620956821  367209 1006.44  4.9945    54    110   568</t>
  </si>
  <si>
    <t>ParkPtFlbb:    May 14 2021 02:47:01  1620960421  370809 1007.69  5.0139    55    110   568</t>
  </si>
  <si>
    <t>ParkPtFlbb:    May 14 2021 03:47:01  1620964021  374409 1007.25  5.0254    55    111   568</t>
  </si>
  <si>
    <t>ParkPtFlbb:    May 14 2021 04:47:01  1620967621  378009 1004.85  5.0263    53    114   568</t>
  </si>
  <si>
    <t>ParkPtFlbb:    May 14 2021 05:47:01  1620971221  381609 1008.90  5.0227    54    109   568</t>
  </si>
  <si>
    <t>ParkPtFlbb:    May 14 2021 06:47:01  1620974821  385209 1007.59  5.0322    55    111   568</t>
  </si>
  <si>
    <t>ParkPtFlbb:    May 14 2021 07:47:01  1620978421  388809 1007.70  5.0331    53    110   568</t>
  </si>
  <si>
    <t>ParkPtFlbb:    May 14 2021 08:47:01  1620982021  392409 1008.67  5.0363    54    114   568</t>
  </si>
  <si>
    <t>ParkPtFlbb:    May 14 2021 09:47:01  1620985621  396009 1010.79  5.0338    54    146   568</t>
  </si>
  <si>
    <t>ParkPtFlbb:    May 14 2021 10:47:01  1620989221  399609 1005.86  5.0344    54    111   568</t>
  </si>
  <si>
    <t>ParkPtFlbb:    May 14 2021 11:47:01  1620992821  403209 1005.61  5.0357    54    111   568</t>
  </si>
  <si>
    <t>ParkPtFlbb:    May 14 2021 12:47:01  1620996421  406809 1006.54  5.0353    55    113   568</t>
  </si>
  <si>
    <t>ParkPtFlbb:    May 14 2021 13:47:01  1621000021  410409 1007.44  5.0290    55    108   568</t>
  </si>
  <si>
    <t>ParkPtFlbb:    May 14 2021 14:47:01  1621003621  414009 1006.83  4.9925    54    108   568</t>
  </si>
  <si>
    <t>ParkPtFlbb:    May 14 2021 15:47:01  1621007221  417609 1005.60  5.0270    55    157   568</t>
  </si>
  <si>
    <t>ParkPtFlbb:    May 14 2021 16:47:01  1621010821  421209 1006.94  4.9898    54    114   568</t>
  </si>
  <si>
    <t>ParkPtFlbb:    May 14 2021 17:47:01  1621014421  424809 1009.02  5.0221    54    111   568</t>
  </si>
  <si>
    <t>ParkPtFlbb:    May 14 2021 18:47:01  1621018021  428409 1005.77  5.0277    54    108   568</t>
  </si>
  <si>
    <t>ParkPtFlbb:    May 14 2021 19:47:01  1621021621  432009 1008.36  5.0292    55    109   568</t>
  </si>
  <si>
    <t>ParkPtFlbb:    May 14 2021 20:47:01  1621025221  435609 1006.41  5.0294    55    113   568</t>
  </si>
  <si>
    <t>ParkPtFlbb:    May 14 2021 21:47:01  1621028821  439209 1003.28  5.0223    55    111   568</t>
  </si>
  <si>
    <t>ParkPtFlbb:    May 14 2021 22:47:01  1621032421  442809 1009.87  4.9457    54    116   568</t>
  </si>
  <si>
    <t>ParkPtFlbb:    May 14 2021 23:47:01  1621036021  446409 1009.64  5.0306    55    113   568</t>
  </si>
  <si>
    <t>ParkPtFlbb:    May 15 2021 00:47:01  1621039621  450009 1007.59  5.0278    55    111   568</t>
  </si>
  <si>
    <t>ParkPtFlbb:    May 15 2021 01:47:01  1621043221  453609 1006.34  5.0256    55    109   568</t>
  </si>
  <si>
    <t>ParkPtFlbb:    May 15 2021 02:47:01  1621046821  457209 1006.22  5.0222    54    108   568</t>
  </si>
  <si>
    <t>ParkPtFlbb:    May 15 2021 03:47:01  1621050421  460809 1008.08  5.0277    54    111   568</t>
  </si>
  <si>
    <t>ParkPtFlbb:    May 15 2021 04:47:01  1621054021  464409 1006.99  5.0272    55    110   568</t>
  </si>
  <si>
    <t>ParkPtFlbb:    May 15 2021 05:47:01  1621057621  468009 1010.87  5.0324    56    111   568</t>
  </si>
  <si>
    <t>ParkPtFlbb:    May 15 2021 06:47:01  1621061221  471609 1007.58  5.0312    54    112   568</t>
  </si>
  <si>
    <t>ParkPtFlbb:    May 15 2021 07:47:01  1621064821  475209 1006.71  5.0294    54    110   568</t>
  </si>
  <si>
    <t>ParkPtFlbb:    May 15 2021 08:47:01  1621068421  478809 1007.22  5.0262    54    113   568</t>
  </si>
  <si>
    <t>ParkPtFlbb:    May 15 2021 09:47:01  1621072021  482409 1005.50  5.0022    55    113   568</t>
  </si>
  <si>
    <t>ParkPtFlbb:    May 15 2021 10:47:01  1621075621  486009 1008.00  5.0036    54    112   568</t>
  </si>
  <si>
    <t>ParkPtFlbb:    May 15 2021 11:47:01  1621079221  489609 1007.44  5.0047    55    111   568</t>
  </si>
  <si>
    <t>ParkPtFlbb:    May 15 2021 12:47:01  1621082821  493209 1007.86  4.9947    54    109   568</t>
  </si>
  <si>
    <t>ParkPtFlbb:    May 15 2021 13:47:01  1621086421  496809 1008.11  5.0056    54    112   568</t>
  </si>
  <si>
    <t>ParkPtFlbb:    May 15 2021 14:47:01  1621090021  500409 1007.47  4.9953    55    111   568</t>
  </si>
  <si>
    <t>ParkPtFlbb:    May 15 2021 15:47:01  1621093621  504009 1005.85  4.9952    54    112   568</t>
  </si>
  <si>
    <t>ParkPtFlbb:    May 15 2021 16:47:01  1621097221  507609 1009.74  4.9542    54    112   568</t>
  </si>
  <si>
    <t>ParkPtFlbb:    May 15 2021 17:47:01  1621100821  511209 1012.22  5.0302    54    117   568</t>
  </si>
  <si>
    <t>ParkPtFlbb:    May 15 2021 18:47:01  1621104421  514809 1011.17  5.0416    55    115   568</t>
  </si>
  <si>
    <t>ParkPtFlbb:    May 15 2021 19:47:01  1621108021  518409 1006.65  5.0296    55    110   568</t>
  </si>
  <si>
    <t>ParkPtFlbb:    May 15 2021 20:47:01  1621111621  522009 1006.23  5.0092    55    111   568</t>
  </si>
  <si>
    <t>ParkPtFlbb:    May 15 2021 21:47:01  1621115221  525609 1005.33  5.0056    54    114   568</t>
  </si>
  <si>
    <t>ParkPtFlbb:    May 15 2021 22:47:01  1621118821  529209 1009.80  4.9854    54    139   568</t>
  </si>
  <si>
    <t>ParkPtFlbb:    May 15 2021 23:47:01  1621122421  532809 1009.93  5.0210    54    114   568</t>
  </si>
  <si>
    <t>ParkPtFlbb:    May 16 2021 00:47:01  1621126021  536409 1005.59  5.0336    55    110   568</t>
  </si>
  <si>
    <t>ParkPtFlbb:    May 16 2021 01:47:01  1621129621  540009 1005.19  4.9891    55    111   568</t>
  </si>
  <si>
    <t>ParkPtFlbb:    May 16 2021 02:47:01  1621133221  543609 1005.04  4.9668    54    111   568</t>
  </si>
  <si>
    <t>ParkPtFlbb:    May 16 2021 03:47:01  1621136821  547209 1006.51  4.9431    54    106   568</t>
  </si>
  <si>
    <t>ParkPtFlbb:    May 16 2021 04:47:01  1621140421  550809 1008.47  4.9487    55    112   568</t>
  </si>
  <si>
    <t>ParkPtFlbb:    May 16 2021 05:47:01  1621144021  554409 1008.96  5.0334    55    109   568</t>
  </si>
  <si>
    <t>ParkPtFlbb:    May 16 2021 06:47:01  1621147621  558009 1007.10  5.0386    56    117   568</t>
  </si>
  <si>
    <t>ParkPtFlbb:    May 16 2021 07:47:01  1621151221  561609 1011.77  5.0293    54    111   568</t>
  </si>
  <si>
    <t>ParkPtFlbb:    May 16 2021 08:47:01  1621154821  565209 1010.13  5.0308    54    111   568</t>
  </si>
  <si>
    <t>ParkPtFlbb:    May 16 2021 09:47:01  1621158421  568809 1007.46  5.0327    54    113   568</t>
  </si>
  <si>
    <t>ParkPtFlbb:    May 16 2021 10:47:01  1621162021  572409 1008.83  5.0326    55    114   568</t>
  </si>
  <si>
    <t>ParkPtFlbb:    May 16 2021 11:47:01  1621165621  576009 1009.97  5.0320    55    118   568</t>
  </si>
  <si>
    <t>ParkPtFlbb:    May 16 2021 12:47:01  1621169221  579609 1005.79  5.0240    55    111   568</t>
  </si>
  <si>
    <t>ParkPtFlbb:    May 16 2021 13:47:01  1621172821  583209 1004.94  4.9859    54    111   568</t>
  </si>
  <si>
    <t>ParkPtFlbb:    May 16 2021 14:47:01  1621176421  586809 1008.48  4.9989    54    109   568</t>
  </si>
  <si>
    <t>ParkPtFlbb:    May 16 2021 15:47:01  1621180021  590409 1009.38  4.9354    55    112   568</t>
  </si>
  <si>
    <t>ParkPtFlbb:    May 16 2021 16:47:01  1621183621  594009 1008.13  4.9460    54    109   568</t>
  </si>
  <si>
    <t>ParkPtFlbb:    May 16 2021 17:47:01  1621187221  597609 1010.36  5.0195    54    110   568</t>
  </si>
  <si>
    <t>ParkPtFlbb:    May 16 2021 18:47:01  1621190821  601209 1008.84  5.0324    55    110   568</t>
  </si>
  <si>
    <t>ParkPtFlbb:    May 16 2021 19:47:01  1621194421  604809 1009.62  5.0310    54    112   568</t>
  </si>
  <si>
    <t>ParkPtFlbb:    May 16 2021 20:47:01  1621198021  608409 1007.53  5.0355    55    114   568</t>
  </si>
  <si>
    <t>ParkPtFlbb:    May 16 2021 21:47:01  1621201621  612009 1011.14  5.0361    55    113   568</t>
  </si>
  <si>
    <t>ParkPtFlbb:    May 16 2021 22:47:01  1621205221  615609 1010.49  5.0307    55    113   568</t>
  </si>
  <si>
    <t>ParkPtFlbb:    May 16 2021 23:47:01  1621208821  619209 1006.68  5.0301    54    110   568</t>
  </si>
  <si>
    <t>ParkPtFlbb:    May 17 2021 00:47:01  1621212421  622809 1006.01  5.0265    55    108   568</t>
  </si>
  <si>
    <t>ParkPtFlbb:    May 17 2021 01:47:01  1621216021  626409 1007.89  4.9918    54    113   568</t>
  </si>
  <si>
    <t>ParkPtFlbb:    May 17 2021 02:47:01  1621219621  630009 1005.82  5.0172    53    110   568</t>
  </si>
  <si>
    <t>ParkPtFlbb:    May 17 2021 03:47:01  1621223221  633609 1009.65  5.0129    54    112   568</t>
  </si>
  <si>
    <t>ParkPtFlbb:    May 17 2021 04:47:01  1621226821  637209 1007.74  5.0399    55    115   568</t>
  </si>
  <si>
    <t>ParkPtFlbb:    May 17 2021 05:47:01  1621230421  640809 1010.24  5.0393    54    117   568</t>
  </si>
  <si>
    <t>ParkPtFlbb:    May 17 2021 06:47:01  1621234021  644409 1013.40  5.0330    54    114   568</t>
  </si>
  <si>
    <t>ParkPtFlbb:    May 17 2021 07:47:01  1621237621  648009 1009.91  5.0433    54    109   568</t>
  </si>
  <si>
    <t>ParkPtFlbb:    May 17 2021 08:47:01  1621241221  651609 1008.00  5.0350    55    117   568</t>
  </si>
  <si>
    <t>ParkPtFlbb:    May 17 2021 09:47:01  1621244821  655209 1009.57  5.0354    55    113   568</t>
  </si>
  <si>
    <t>ParkPtFlbb:    May 17 2021 10:47:01  1621248421  658809 1007.57  5.0363    54    124   568</t>
  </si>
  <si>
    <t>ParkPtFlbb:    May 17 2021 11:47:01  1621252021  662409 1006.56  5.0361    55    109   568</t>
  </si>
  <si>
    <t>ParkPtFlbb:    May 17 2021 12:47:01  1621255621  666009 1006.76  4.9625    55    107   568</t>
  </si>
  <si>
    <t>ParkPtFlbb:    May 17 2021 13:47:01  1621259221  669609 1008.70  5.0276    54    108   568</t>
  </si>
  <si>
    <t>ParkPtFlbb:    May 17 2021 14:47:01  1621262821  673209 1007.85  5.0388    56    113   568</t>
  </si>
  <si>
    <t>ParkPtFlbb:    May 17 2021 15:47:01  1621266421  676809 1005.04  5.0015    54    112   568</t>
  </si>
  <si>
    <t>ParkPtFlbb:    May 17 2021 16:47:01  1621270021  680409 1007.86  4.9549    55    111   568</t>
  </si>
  <si>
    <t>ParkPtFlbb:    May 17 2021 17:47:01  1621273621  684009 1008.60  4.9580    55    111   568</t>
  </si>
  <si>
    <t>ParkPtFlbb:    May 17 2021 18:47:01  1621277221  687609 1006.81  4.9683    54    109   568</t>
  </si>
  <si>
    <t>ParkPtFlbb:    May 17 2021 19:47:01  1621280821  691209 1010.70  5.0414    55    112   568</t>
  </si>
  <si>
    <t>ParkPtFlbb:    May 17 2021 20:47:01  1621284421  694809 1009.96  5.0287    55    115   568</t>
  </si>
  <si>
    <t>ParkPtFlbb:    May 17 2021 21:47:01  1621288021  698409 1012.56  5.0255    54    112   568</t>
  </si>
  <si>
    <t>ParkPtFlbb:    May 17 2021 22:47:01  1621291621  702009 1011.41  5.0264    54    113   568</t>
  </si>
  <si>
    <t>ParkPtFlbb:    May 17 2021 23:47:01  1621295221  705609 1008.43  5.0304    54    114   568</t>
  </si>
  <si>
    <t>ParkPtFlbb:    May 18 2021 00:47:01  1621298821  709209 1005.97  5.0326    54    112   568</t>
  </si>
  <si>
    <t>ParkPtFlbb:    May 18 2021 01:47:01  1621302421  712809 1008.23  5.0393    55    110   568</t>
  </si>
  <si>
    <t>ParkPtFlbb:    May 18 2021 02:47:01  1621306021  716409 1007.53  5.0366    56    109   568</t>
  </si>
  <si>
    <t>ParkPtFlbb:    May 18 2021 03:47:01  1621309621  720009 1007.85  4.9643    54    121   568</t>
  </si>
  <si>
    <t>ParkPtFlbb:    May 18 2021 04:47:01  1621313221  723609 1007.80  4.9716    55    108   568</t>
  </si>
  <si>
    <t>ParkPtFlbb:    May 18 2021 05:47:01  1621316821  727209 1006.58  5.0013    55    113   568</t>
  </si>
  <si>
    <t>ParkPtFlbb:    May 18 2021 06:47:01  1621320421  730809 1010.88  5.0405    54    112   568</t>
  </si>
  <si>
    <t>ParkPtFlbb:    May 18 2021 07:47:01  1621324021  734409 1007.60  5.0420    55    109   568</t>
  </si>
  <si>
    <t>ParkPtFlbb:    May 18 2021 08:47:01  1621327621  738009 1008.94  5.0366    54    120   568</t>
  </si>
  <si>
    <t>ParkPtFlbb:    May 18 2021 09:47:01  1621331221  741609 1007.37  5.0342    55    108   568</t>
  </si>
  <si>
    <t>ParkPtFlbb:    May 18 2021 10:47:01  1621334821  745209 1009.40  5.0362    54    113   568</t>
  </si>
  <si>
    <t>ParkPtFlbb:    May 18 2021 11:47:01  1621338421  748809 1007.37  5.0343    55    110   568</t>
  </si>
  <si>
    <t>ParkPtFlbb:    May 18 2021 12:47:01  1621342021  752409 1006.95  5.0306    54    111   568</t>
  </si>
  <si>
    <t>ParkPtFlbb:    May 18 2021 13:47:01  1621345621  756009 1007.18  5.0044    54    112   568</t>
  </si>
  <si>
    <t>ParkPtFlbb:    May 18 2021 14:47:01  1621349221  759609 1011.33  4.9437    55    112   568</t>
  </si>
  <si>
    <t>ParkPtFlbb:    May 18 2021 15:47:01  1621352821  763209 1007.86  4.9559    55    119   568</t>
  </si>
  <si>
    <t>ParkPtFlbb:    May 18 2021 16:47:01  1621356421  766809 1007.68  5.0171    54    167   568</t>
  </si>
  <si>
    <t>ParkPtFlbb:    May 18 2021 17:47:01  1621360021  770409 1008.62  4.9929    54    111   568</t>
  </si>
  <si>
    <t>ParkPtFlbb:    May 18 2021 18:47:01  1621363621  774009 1008.46  5.0037    55    110   568</t>
  </si>
  <si>
    <t>ParkPtFlbb:    May 18 2021 19:47:01  1621367221  777609 1011.31  5.0340    54    113   568</t>
  </si>
  <si>
    <t>ParkPtFlbb:    May 18 2021 20:47:01  1621370821  781209 1011.20  5.0322    54    110   568</t>
  </si>
  <si>
    <t>ParkPtFlbb:    May 18 2021 21:47:01  1621374421  784809 1012.12  5.0323    54    112   568</t>
  </si>
  <si>
    <t>ParkPtFlbb:    May 18 2021 22:47:01  1621378021  788409  996.49  5.0713    55    113   568</t>
  </si>
  <si>
    <t>ParkPtFlbb:    May 18 2021 23:47:01  1621381621  792009  993.08  5.0722    54    112   568</t>
  </si>
  <si>
    <t>ParkPtFlbb:    May 19 2021 00:47:01  1621385221  795609  995.40  5.0703    54    142   568</t>
  </si>
  <si>
    <t>ParkPtFlbb:    May 19 2021 01:47:01  1621388821  799209  994.32  5.0709    54    107   568</t>
  </si>
  <si>
    <t>ParkPtFlbb:    May 19 2021 02:47:01  1621392421  802809  992.68  5.0733    55    114   568</t>
  </si>
  <si>
    <t>ParkPtFlbb:    May 19 2021 03:47:01  1621396021  806409  992.74  5.0745    54    111   568</t>
  </si>
  <si>
    <t>ParkPtFlbb:    May 19 2021 04:47:01  1621399621  810009  993.09  5.0710    54    114   568</t>
  </si>
  <si>
    <t>ParkPtFlbb:    May 19 2021 05:47:01  1621403221  813609  994.38  5.0740    54    112   568</t>
  </si>
  <si>
    <t>ParkPtFlbb:    May 19 2021 06:47:01  1621406821  817209  994.40  5.0710    54    114   568</t>
  </si>
  <si>
    <t>ParkPtFlbb:    May 19 2021 07:47:01  1621410421  820809  995.05  5.0726    55    115   568</t>
  </si>
  <si>
    <t>ParkPtFlbb:    May 19 2021 08:47:01  1621414021  824409  993.59  5.0794    54    109   568</t>
  </si>
  <si>
    <t>$ Profile 19970.005 terminated: Wed May 19 19:29:26 2021</t>
  </si>
  <si>
    <t>$ Discrete samples: 71</t>
  </si>
  <si>
    <t>$       p        t        s      Topt    TPhase    RPhase       no3     pH(V)  FSig  BbSig  TSig</t>
  </si>
  <si>
    <t xml:space="preserve">   997.14   5.0708  34.6478     5.049    42.795     8.122       nan       nan    54    113   568 (Park Sample)</t>
  </si>
  <si>
    <t xml:space="preserve">  1999.23   3.6311  34.9683     3.605    36.428     8.169      17.5  -0.96475    53    103   570</t>
  </si>
  <si>
    <t xml:space="preserve">  1899.51   3.7806  34.9754     3.754    36.304     8.177      17.7  -0.96465    53    106   570</t>
  </si>
  <si>
    <t xml:space="preserve">  1799.28   4.0081  34.9844     3.978    36.320     8.180      18.0  -0.96459    52    107   570</t>
  </si>
  <si>
    <t xml:space="preserve">  1699.43   4.2347  34.9942     4.202    36.411     8.182      18.2  -0.96464    53    107   570</t>
  </si>
  <si>
    <t xml:space="preserve">  1599.85   4.4351  34.9980     4.407    36.652     8.184      18.9  -0.96474    52    111   569</t>
  </si>
  <si>
    <t xml:space="preserve">  1499.07   4.6720  34.9990     4.648    36.969     8.169      19.9  -0.96494    52    108   569</t>
  </si>
  <si>
    <t xml:space="preserve">  1399.51   4.9652  34.9912     4.942    37.564     8.185      21.4  -0.96554    53    130   568</t>
  </si>
  <si>
    <t xml:space="preserve">  1299.52   5.1264  34.9349     5.096    38.971     8.190      24.5  -0.96708    53    110   568</t>
  </si>
  <si>
    <t xml:space="preserve">  1199.24   5.1831  34.8550     5.159    40.414     8.205      27.8  -0.96883    55    117   568</t>
  </si>
  <si>
    <t xml:space="preserve">  1100.43   5.1211  34.7520     5.101    41.820     8.193      31.1  -0.97066    54    156   568</t>
  </si>
  <si>
    <t xml:space="preserve">   999.96   5.0551  34.6563     5.029    42.476     8.190      32.9  -0.97169    55    115   568</t>
  </si>
  <si>
    <t xml:space="preserve">   951.80   5.1250  34.6333     5.100    42.754     8.193      33.6  -0.97225    54    115   568</t>
  </si>
  <si>
    <t xml:space="preserve">   900.91   5.2291  34.6070     5.194    42.971     8.195      34.1  -0.97251    54    114   568</t>
  </si>
  <si>
    <t xml:space="preserve">   850.00   5.4132  34.5986     5.384    43.261     8.200      34.4  -0.97269    54    116   568</t>
  </si>
  <si>
    <t xml:space="preserve">   801.37   5.5763  34.5942     5.554    43.452     8.206      34.5  -0.97272    54    118   567</t>
  </si>
  <si>
    <t xml:space="preserve">   751.24   5.8769  34.6058     5.849    43.594     8.216      34.4  -0.97267    54    117   567</t>
  </si>
  <si>
    <t xml:space="preserve">   701.55   6.0990  34.6097     6.067    43.583     8.225      34.1  -0.97241    55    122   567</t>
  </si>
  <si>
    <t xml:space="preserve">   651.04   6.4632  34.6353     6.421    43.689     8.240      33.6  -0.97217    54    117   566</t>
  </si>
  <si>
    <t xml:space="preserve">   601.77   6.8478  34.6605     6.811    43.651     8.257      33.0  -0.97178    55    123   565</t>
  </si>
  <si>
    <t xml:space="preserve">   550.45   7.3271  34.7086     7.295    43.593     8.267      32.0  -0.97126    55    123   565</t>
  </si>
  <si>
    <t xml:space="preserve">   501.80   7.8061  34.7494     7.763    43.376     8.297      31.0  -0.97035    55    123   564</t>
  </si>
  <si>
    <t xml:space="preserve">   451.63   8.3624  34.8198     8.331    43.093     8.325      29.5  -0.96927    55    123   563</t>
  </si>
  <si>
    <t xml:space="preserve">   401.41   9.1103  34.9078     9.097    42.742     8.361      27.8  -0.96795    54    121   563</t>
  </si>
  <si>
    <t xml:space="preserve">   381.79   9.4045  34.9485     9.377    42.554     8.367      27.1  -0.96735    55    126   562</t>
  </si>
  <si>
    <t xml:space="preserve">   361.06   9.6985  34.9807     9.681    42.346     8.379      26.3  -0.96690    55    125   562</t>
  </si>
  <si>
    <t xml:space="preserve">   351.13   9.6966  34.9801     9.688    42.327     8.381      26.3  -0.96669    55    125   561</t>
  </si>
  <si>
    <t xml:space="preserve">   341.61   9.7745  34.9888     9.722    42.299     8.382      26.3  -0.96643    54    121   561</t>
  </si>
  <si>
    <t xml:space="preserve">   331.55  10.0500  35.0327    10.031    42.222     8.389      25.7  -0.96601    54    122   561</t>
  </si>
  <si>
    <t xml:space="preserve">   320.36  10.5364  35.1016    10.452    41.855     8.396      24.5  -0.96530    54    133   560</t>
  </si>
  <si>
    <t xml:space="preserve">   311.68  10.3307  35.0500    10.385    41.922     8.405      25.4  -0.96588    54    118   560</t>
  </si>
  <si>
    <t xml:space="preserve">   300.91  10.2707  35.0289    10.267    41.970     8.402      25.0  -0.96538    54    123   560</t>
  </si>
  <si>
    <t xml:space="preserve">   291.42  10.6497  35.0805    10.516    41.657     8.405      23.8  -0.96453    54    126   560</t>
  </si>
  <si>
    <t xml:space="preserve">   281.00  10.7639  35.1096    10.716    41.239     8.411      23.5  -0.96411    55    127   560</t>
  </si>
  <si>
    <t xml:space="preserve">   271.72  11.3138  35.1882    11.224    40.986     8.424      22.5  -0.96348    53    129   559</t>
  </si>
  <si>
    <t xml:space="preserve">   261.22  11.3835  35.1891    11.380    40.868     8.437      22.3  -0.96324    54    126   559</t>
  </si>
  <si>
    <t xml:space="preserve">   251.58  11.3678  35.1831    11.364    40.772     8.441      22.2  -0.96311    53    124   559</t>
  </si>
  <si>
    <t xml:space="preserve">   241.08  11.5878  35.2277    11.511    40.712     8.441      22.0  -0.96289    53    124   559</t>
  </si>
  <si>
    <t xml:space="preserve">   231.77  11.9264  35.2693    11.813    40.767     8.447      22.1  -0.96297    53    117   559</t>
  </si>
  <si>
    <t xml:space="preserve">   221.66  12.3486  35.3377    12.260    41.100     8.462      22.0  -0.96290    53    118   558</t>
  </si>
  <si>
    <t xml:space="preserve">   210.96  12.7839  35.4081    12.730    41.401     8.478      21.4  -0.96222    55    118   558</t>
  </si>
  <si>
    <t xml:space="preserve">   201.68  13.6009  35.5363    13.487    40.890     8.499      19.8  -0.96078    54    121   557</t>
  </si>
  <si>
    <t xml:space="preserve">   191.35  14.4037  35.6765    14.245    40.276     8.534      18.3  -0.95974    55    122   556</t>
  </si>
  <si>
    <t xml:space="preserve">   181.28  15.5372  35.8570    15.394    39.807     8.557      16.8  -0.95847    58    118   555</t>
  </si>
  <si>
    <t xml:space="preserve">   171.42  16.5298  35.9929    16.403    39.163     8.582      14.5  -0.95604    58    121   554</t>
  </si>
  <si>
    <t xml:space="preserve">   161.29  18.3942  36.3572    18.285    37.225     8.633      10.3  -0.95358    55    129   552</t>
  </si>
  <si>
    <t xml:space="preserve">   151.64  19.3553  36.4754    19.221    36.470     8.659       9.0  -0.95218    58    122   551</t>
  </si>
  <si>
    <t xml:space="preserve">   141.78  20.7533  36.6390    20.513    35.473     8.688       6.4  -0.95024    59    117   548</t>
  </si>
  <si>
    <t xml:space="preserve">   131.81  22.3358  36.6233    21.921    33.895     8.725       4.2  -0.94822    62    122   545</t>
  </si>
  <si>
    <t xml:space="preserve">   121.87  24.7860  36.6051    24.773    31.621     8.811       2.0  -0.94516    81    134   542</t>
  </si>
  <si>
    <t xml:space="preserve">   111.98  26.6181  36.3406    26.583    29.219     8.846      -0.1  -0.94166   139    149   537</t>
  </si>
  <si>
    <t xml:space="preserve">   101.98  27.6150  36.2575    27.563    28.577     8.869      -0.6  -0.94038   121    148   535</t>
  </si>
  <si>
    <t xml:space="preserve">    96.42  27.8075  36.2504    27.765    28.368     8.873      -0.8  -0.93990   117    142   534</t>
  </si>
  <si>
    <t xml:space="preserve">    91.76  27.8874  36.2395    27.868    28.287     8.876      -0.6  -0.93970    92    139   533</t>
  </si>
  <si>
    <t xml:space="preserve">    86.65  27.8920  36.2383    27.883    28.231     8.877      -0.8  -0.93954    91    138   533</t>
  </si>
  <si>
    <t xml:space="preserve">    81.70  27.9065  36.2339    27.898    28.229     8.875      -0.9  -0.93946    83    142   533</t>
  </si>
  <si>
    <t xml:space="preserve">    76.49  27.9140  36.2312    27.907    28.190     8.875      -0.9  -0.93924    79    150   532</t>
  </si>
  <si>
    <t xml:space="preserve">    71.63  27.9166  36.2300    27.912    28.167     8.873      -0.8  -0.93922    81    135   532</t>
  </si>
  <si>
    <t xml:space="preserve">    66.74  27.9192  36.2282    27.917    28.152     8.872      -1.0  -0.93914    78    137   532</t>
  </si>
  <si>
    <t xml:space="preserve">    61.48  27.9207  36.2242    27.919    28.146     8.871      -0.9  -0.93899    74    137   532</t>
  </si>
  <si>
    <t xml:space="preserve">    56.49  27.9221  36.2216    27.920    28.126     8.871      -1.2  -0.93884    73    138   532</t>
  </si>
  <si>
    <t xml:space="preserve">    51.93  27.9252  36.2188    27.923    28.127     8.870      -1.0  -0.93879    69    167   532</t>
  </si>
  <si>
    <t xml:space="preserve">    46.70  27.9355  36.2193    27.934    28.138     8.869      -0.9  -0.93870    69    134   532</t>
  </si>
  <si>
    <t xml:space="preserve">    41.87  27.9520  36.2196    27.952    28.158     8.868      -1.1  -0.93858    69    137   532</t>
  </si>
  <si>
    <t xml:space="preserve">    36.71  27.9694  36.2196    27.974    28.113     8.869      -1.1  -0.93851    69    135   532</t>
  </si>
  <si>
    <t xml:space="preserve">    31.51  27.9953  36.2186    27.996    28.120     8.868      -1.0  -0.93831    64    130   531</t>
  </si>
  <si>
    <t xml:space="preserve">    26.48  27.9964  36.2185    28.007    28.095     8.868      -1.1  -0.93831    63    133   532</t>
  </si>
  <si>
    <t xml:space="preserve">    21.60  28.0059  36.2182    28.020    28.075     8.867      -1.2  -0.93814    62    132   531</t>
  </si>
  <si>
    <t xml:space="preserve">    16.75  28.0231  36.2189    28.024    28.068     8.867      -1.1  -0.93805    63    131   531</t>
  </si>
  <si>
    <t xml:space="preserve">    11.73  28.0342  36.2185    28.048    28.057     8.864      -1.0  -0.93797    60    131   531</t>
  </si>
  <si>
    <t xml:space="preserve">     7.74  28.0326  36.2190    28.048    28.053     8.864      -1.1  -0.93788    58    132   531</t>
  </si>
  <si>
    <t># May 19 2021 19:31:59 Sbe41cpSerNo[12452] NSample[13661] NBin[493]</t>
  </si>
  <si>
    <t>00000000000000[2]</t>
  </si>
  <si>
    <t>002B6D818D7B20</t>
  </si>
  <si>
    <t>003C6D818D7A2D</t>
  </si>
  <si>
    <t>00506D828D7A2E</t>
  </si>
  <si>
    <t>00646D828D7A30</t>
  </si>
  <si>
    <t>00796D838D7A34</t>
  </si>
  <si>
    <t>008A6D838D7A45</t>
  </si>
  <si>
    <t>00A06D7B8D7B27</t>
  </si>
  <si>
    <t>00B46D6B8D7A2D</t>
  </si>
  <si>
    <t>00C86D778D7A2A</t>
  </si>
  <si>
    <t>00DC6D698D7B26</t>
  </si>
  <si>
    <t>00F06D648D7A27</t>
  </si>
  <si>
    <t>01046D5E8D7A25</t>
  </si>
  <si>
    <t>01196D5C8D7A37</t>
  </si>
  <si>
    <t>012B6D5C8D7A36</t>
  </si>
  <si>
    <t>01406D588D7A30</t>
  </si>
  <si>
    <t>01546D458D7B2F</t>
  </si>
  <si>
    <t>01686D428D7C33</t>
  </si>
  <si>
    <t>017C6D3F8D7C38</t>
  </si>
  <si>
    <t>01906D3A8D7C35</t>
  </si>
  <si>
    <t>01A46D318D7C31</t>
  </si>
  <si>
    <t>01B86D298D7B31</t>
  </si>
  <si>
    <t>01CC6D228D7B2D</t>
  </si>
  <si>
    <t>01E06D1B8D7B2C</t>
  </si>
  <si>
    <t>01F46D178D7C2C</t>
  </si>
  <si>
    <t>02086D138D7C2C</t>
  </si>
  <si>
    <t>021C6D128D7D2E</t>
  </si>
  <si>
    <t>02306D118D7E2F</t>
  </si>
  <si>
    <t>02446D118D7F30</t>
  </si>
  <si>
    <t>02586D108D802E</t>
  </si>
  <si>
    <t>026C6D108D8029</t>
  </si>
  <si>
    <t>02806D118D8227</t>
  </si>
  <si>
    <t>02946D118D8327</t>
  </si>
  <si>
    <t>02A86D0F8D8426</t>
  </si>
  <si>
    <t>02BC6D0E8D8626</t>
  </si>
  <si>
    <t>02D06D0C8D8727</t>
  </si>
  <si>
    <t>02E46D0B8D8726</t>
  </si>
  <si>
    <t>02F86D0A8D8825</t>
  </si>
  <si>
    <t>030C6D078D8927</t>
  </si>
  <si>
    <t>03206D058D8A29</t>
  </si>
  <si>
    <t>03346D018D8B2A</t>
  </si>
  <si>
    <t>03486CFE8D8C2B</t>
  </si>
  <si>
    <t>035C6CF48D8F29</t>
  </si>
  <si>
    <t>03706CF18D8F2A</t>
  </si>
  <si>
    <t>03846CF18D8F27</t>
  </si>
  <si>
    <t>03986CEE8D902B</t>
  </si>
  <si>
    <t>03AC6CDF8D9228</t>
  </si>
  <si>
    <t>03C06CB08D9925</t>
  </si>
  <si>
    <t>03D46C6E8D9F29</t>
  </si>
  <si>
    <t>03EE6C1D8DA0BE</t>
  </si>
  <si>
    <t>03FA6BE18DA279</t>
  </si>
  <si>
    <t>040D6B7B8DA99E</t>
  </si>
  <si>
    <t>0424692B8DDC2D</t>
  </si>
  <si>
    <t>043868828DEF2B</t>
  </si>
  <si>
    <t>044C68348DEE2F</t>
  </si>
  <si>
    <t>046067F58DF3CD</t>
  </si>
  <si>
    <t>047367738DFB45</t>
  </si>
  <si>
    <t>048A653F8E19FF</t>
  </si>
  <si>
    <t>049B63DE8E3732</t>
  </si>
  <si>
    <t>04B2617F8E913A</t>
  </si>
  <si>
    <t>04C260DD8F078A</t>
  </si>
  <si>
    <t>04D760B38FEC47</t>
  </si>
  <si>
    <t>04ED5DBA900C3B</t>
  </si>
  <si>
    <t>04FE5C108FD77B</t>
  </si>
  <si>
    <t>0514589E8F4F33</t>
  </si>
  <si>
    <t>0528570E8F0B2A</t>
  </si>
  <si>
    <t>053C540E8EC125</t>
  </si>
  <si>
    <t>0550531A8EAE27</t>
  </si>
  <si>
    <t>056751718E83BA</t>
  </si>
  <si>
    <t>057751028E7E4B</t>
  </si>
  <si>
    <t>058C50B78F0536</t>
  </si>
  <si>
    <t>05A04F778EFA32</t>
  </si>
  <si>
    <t>05B44EBE8EE12D</t>
  </si>
  <si>
    <t>05C84DC68EC227</t>
  </si>
  <si>
    <t>05DC4C818E9725</t>
  </si>
  <si>
    <t>05F04B828E7725</t>
  </si>
  <si>
    <t>06044AF58E6225</t>
  </si>
  <si>
    <t>06184A238E4225</t>
  </si>
  <si>
    <t>062C49728E3522</t>
  </si>
  <si>
    <t>064048058E0D20</t>
  </si>
  <si>
    <t>065447CC8E0420</t>
  </si>
  <si>
    <t>066847948DFA22</t>
  </si>
  <si>
    <t>067C465A8DBF1F</t>
  </si>
  <si>
    <t>069043948D3D1F</t>
  </si>
  <si>
    <t>06A442338CF21E</t>
  </si>
  <si>
    <t>06B840938CA41F</t>
  </si>
  <si>
    <t>06CC3FBD8C7A1E</t>
  </si>
  <si>
    <t>06E03EBA8C461F</t>
  </si>
  <si>
    <t>06F43E408C3F1E</t>
  </si>
  <si>
    <t>07083D7C8C281D</t>
  </si>
  <si>
    <t>071C3C748C041C</t>
  </si>
  <si>
    <t>07303C078BF01D</t>
  </si>
  <si>
    <t>07443B2A8BD41C</t>
  </si>
  <si>
    <t>07583A328BAA1A</t>
  </si>
  <si>
    <t>076C38B78B731A</t>
  </si>
  <si>
    <t>078038268B5619</t>
  </si>
  <si>
    <t>0794374D8B3419</t>
  </si>
  <si>
    <t>07A8366B8B1118</t>
  </si>
  <si>
    <t>07BC35A78AED18</t>
  </si>
  <si>
    <t>07D035648ADF18</t>
  </si>
  <si>
    <t>07E435178ACE19</t>
  </si>
  <si>
    <t>07F834CE8AC217</t>
  </si>
  <si>
    <t>080C33FB8AAA17</t>
  </si>
  <si>
    <t>082032758A6D17</t>
  </si>
  <si>
    <t>0834321B8A5716</t>
  </si>
  <si>
    <t>084831DD8A4B16</t>
  </si>
  <si>
    <t>085C31AB8A4016</t>
  </si>
  <si>
    <t>087031608A3315</t>
  </si>
  <si>
    <t>088431228A2A16</t>
  </si>
  <si>
    <t>089830A48A1C15</t>
  </si>
  <si>
    <t>08AC30338A0A14</t>
  </si>
  <si>
    <t>08C02FE889FE15</t>
  </si>
  <si>
    <t>08D42F6089E814</t>
  </si>
  <si>
    <t>08E82F1989DD15</t>
  </si>
  <si>
    <t>08FC2ED889CF14</t>
  </si>
  <si>
    <t>09102E9289C215</t>
  </si>
  <si>
    <t>09242DEC89AD14</t>
  </si>
  <si>
    <t>09382D83899B15</t>
  </si>
  <si>
    <t>094C2D63899814</t>
  </si>
  <si>
    <t>09602D39899714</t>
  </si>
  <si>
    <t>09742D2B899A13</t>
  </si>
  <si>
    <t>09882CA9898014</t>
  </si>
  <si>
    <t>099C2C6E897114</t>
  </si>
  <si>
    <t>09B02C69897013</t>
  </si>
  <si>
    <t>09C42C68897014</t>
  </si>
  <si>
    <t>09D82C68896F13</t>
  </si>
  <si>
    <t>09EC2C68896F13</t>
  </si>
  <si>
    <t>0A002C68896F14</t>
  </si>
  <si>
    <t>0A142C6D897113</t>
  </si>
  <si>
    <t>0A282C76897513</t>
  </si>
  <si>
    <t>0A3C2C7A897714</t>
  </si>
  <si>
    <t>0A502C88897B14</t>
  </si>
  <si>
    <t>0A642C96897F14</t>
  </si>
  <si>
    <t>0A782C98898314</t>
  </si>
  <si>
    <t>0A8C2C57897B14</t>
  </si>
  <si>
    <t>0AA02C29897314</t>
  </si>
  <si>
    <t>0AB42C00896C15</t>
  </si>
  <si>
    <t>0AC82B4F895914</t>
  </si>
  <si>
    <t>0ADC2AA6893E14</t>
  </si>
  <si>
    <t>0AF12A5D893214</t>
  </si>
  <si>
    <t>0B0429EB891E13</t>
  </si>
  <si>
    <t>0B1829BB891714</t>
  </si>
  <si>
    <t>0B2C29A0891114</t>
  </si>
  <si>
    <t>0B40299C890F14</t>
  </si>
  <si>
    <t>0B54299A890C14</t>
  </si>
  <si>
    <t>0B682938890314</t>
  </si>
  <si>
    <t>0B7C28DA88F015</t>
  </si>
  <si>
    <t>0B9028CA88EF13</t>
  </si>
  <si>
    <t>0BA4288D88E414</t>
  </si>
  <si>
    <t>0BB8284088DA13</t>
  </si>
  <si>
    <t>0BCC281D88D414</t>
  </si>
  <si>
    <t>0BE0281D88D413</t>
  </si>
  <si>
    <t>0BF4281C88D414</t>
  </si>
  <si>
    <t>0C08281E88D513</t>
  </si>
  <si>
    <t>0C1C283C88DF13</t>
  </si>
  <si>
    <t>0C30285B88E913</t>
  </si>
  <si>
    <t>0C4428C9890113</t>
  </si>
  <si>
    <t>0C582919891A13</t>
  </si>
  <si>
    <t>0C6C2927891F13</t>
  </si>
  <si>
    <t>0C802929891D13</t>
  </si>
  <si>
    <t>0C942923891B14</t>
  </si>
  <si>
    <t>0CA82897890A16</t>
  </si>
  <si>
    <t>0CBC27A288E618</t>
  </si>
  <si>
    <t>0CD0273D88D51A</t>
  </si>
  <si>
    <t>0CE4274488D919</t>
  </si>
  <si>
    <t>0CF8274288D81A</t>
  </si>
  <si>
    <t>0D0C273F88D71B</t>
  </si>
  <si>
    <t>0D20273788D519</t>
  </si>
  <si>
    <t>0D34271888CE1A</t>
  </si>
  <si>
    <t>0D48265C88B719</t>
  </si>
  <si>
    <t>0D5C261788AC19</t>
  </si>
  <si>
    <t>0D7025DF88A419</t>
  </si>
  <si>
    <t>0D8425DF88A419</t>
  </si>
  <si>
    <t>0D9825DF88A419</t>
  </si>
  <si>
    <t>0DAC25E088A419</t>
  </si>
  <si>
    <t>0DC025E188A418</t>
  </si>
  <si>
    <t>0DD425E188A419</t>
  </si>
  <si>
    <t>0DE825E188A418</t>
  </si>
  <si>
    <t>0DFC25E288A518</t>
  </si>
  <si>
    <t>0E1025E288A418</t>
  </si>
  <si>
    <t>0E2425E388A419</t>
  </si>
  <si>
    <t>0E3825E388A418</t>
  </si>
  <si>
    <t>0E4C25DA88A219</t>
  </si>
  <si>
    <t>0E6025A3889819</t>
  </si>
  <si>
    <t>0E742559888F18</t>
  </si>
  <si>
    <t>0E8824E7888218</t>
  </si>
  <si>
    <t>0E9C2498887718</t>
  </si>
  <si>
    <t>0EB0248A887418</t>
  </si>
  <si>
    <t>0EC4249F887A18</t>
  </si>
  <si>
    <t>0ED824BF888617</t>
  </si>
  <si>
    <t>0EEC24BD888517</t>
  </si>
  <si>
    <t>0F0024B3888318</t>
  </si>
  <si>
    <t>0F1424AB888017</t>
  </si>
  <si>
    <t>0F282477887A16</t>
  </si>
  <si>
    <t>0F3C23D7886417</t>
  </si>
  <si>
    <t>0F5023A5885E16</t>
  </si>
  <si>
    <t>0F642399885C16</t>
  </si>
  <si>
    <t>0F782396885C16</t>
  </si>
  <si>
    <t>0F8C2397885C15</t>
  </si>
  <si>
    <t>0FA02396885C16</t>
  </si>
  <si>
    <t>0FB42396885C16</t>
  </si>
  <si>
    <t>0FC82396885C15</t>
  </si>
  <si>
    <t>0FDC2398885C15</t>
  </si>
  <si>
    <t>0FF0239B885C15</t>
  </si>
  <si>
    <t>100423AA886016</t>
  </si>
  <si>
    <t>10182393885D14</t>
  </si>
  <si>
    <t>102C2355885415</t>
  </si>
  <si>
    <t>1040234B885115</t>
  </si>
  <si>
    <t>1054234A884F15</t>
  </si>
  <si>
    <t>106822EA884715</t>
  </si>
  <si>
    <t>107C22AC883C15</t>
  </si>
  <si>
    <t>10A42223882914</t>
  </si>
  <si>
    <t>10B821D4882115</t>
  </si>
  <si>
    <t>10CC21B0881B15</t>
  </si>
  <si>
    <t>10E021C3881F14</t>
  </si>
  <si>
    <t>10F421E8882714</t>
  </si>
  <si>
    <t>110821F3882915</t>
  </si>
  <si>
    <t>111C21EB882815</t>
  </si>
  <si>
    <t>1130218B881C14</t>
  </si>
  <si>
    <t>1144212C881015</t>
  </si>
  <si>
    <t>116C2101880714</t>
  </si>
  <si>
    <t>118020EE880415</t>
  </si>
  <si>
    <t>119420C6880014</t>
  </si>
  <si>
    <t>11A820AA87FC14</t>
  </si>
  <si>
    <t>11BC209887F915</t>
  </si>
  <si>
    <t>11D0207C87F614</t>
  </si>
  <si>
    <t>11E4206787F314</t>
  </si>
  <si>
    <t>11F8205B87F114</t>
  </si>
  <si>
    <t>120C205687F014</t>
  </si>
  <si>
    <t>1220204787EE14</t>
  </si>
  <si>
    <t>1234203E87ED14</t>
  </si>
  <si>
    <t>1248202787EB14</t>
  </si>
  <si>
    <t>125C1FFD87E713</t>
  </si>
  <si>
    <t>12701FD987E314</t>
  </si>
  <si>
    <t>12841FAB87DF13</t>
  </si>
  <si>
    <t>12981F8B87DB13</t>
  </si>
  <si>
    <t>12AC1F7987D814</t>
  </si>
  <si>
    <t>12C01F7287D813</t>
  </si>
  <si>
    <t>12D41F6487D613</t>
  </si>
  <si>
    <t>12E81F5F87D513</t>
  </si>
  <si>
    <t>12FC1F4487D413</t>
  </si>
  <si>
    <t>13101F1F87D013</t>
  </si>
  <si>
    <t>13241F1287CE14</t>
  </si>
  <si>
    <t>13381F0387CC13</t>
  </si>
  <si>
    <t>134C1EF687CA13</t>
  </si>
  <si>
    <t>13601EBE87C512</t>
  </si>
  <si>
    <t>13741EB887C413</t>
  </si>
  <si>
    <t>13881E9B87C213</t>
  </si>
  <si>
    <t>139C1E7D87BD12</t>
  </si>
  <si>
    <t>13B01E6087BA13</t>
  </si>
  <si>
    <t>13C41E4887B712</t>
  </si>
  <si>
    <t>13D81E3B87B513</t>
  </si>
  <si>
    <t>13EC1E2387B313</t>
  </si>
  <si>
    <t>14001E1687B113</t>
  </si>
  <si>
    <t>14141E0187AF13</t>
  </si>
  <si>
    <t>14281DE087AB12</t>
  </si>
  <si>
    <t>143C1DBE87A813</t>
  </si>
  <si>
    <t>14501DB187A613</t>
  </si>
  <si>
    <t>14641DB187A612</t>
  </si>
  <si>
    <t>14781DAF87A513</t>
  </si>
  <si>
    <t>148C1D9E87A313</t>
  </si>
  <si>
    <t>14A01D45879B12</t>
  </si>
  <si>
    <t>14B41D28879513</t>
  </si>
  <si>
    <t>14C81D1E879413</t>
  </si>
  <si>
    <t>14DC1CFC879013</t>
  </si>
  <si>
    <t>14F01CF3878F12</t>
  </si>
  <si>
    <t>15041CEE878E13</t>
  </si>
  <si>
    <t>15181CE0878E13</t>
  </si>
  <si>
    <t>152C1CDB878E13</t>
  </si>
  <si>
    <t>15401CE4879212</t>
  </si>
  <si>
    <t>15541CD4879013</t>
  </si>
  <si>
    <t>15681CC5878E13</t>
  </si>
  <si>
    <t>157C1CAB878D13</t>
  </si>
  <si>
    <t>15901C92878914</t>
  </si>
  <si>
    <t>15A41C84878815</t>
  </si>
  <si>
    <t>15B81C74878818</t>
  </si>
  <si>
    <t>15CC1C68878719</t>
  </si>
  <si>
    <t>15E01C5B87861A</t>
  </si>
  <si>
    <t>15F41C3F878319</t>
  </si>
  <si>
    <t>16081C1C878019</t>
  </si>
  <si>
    <t>161C1BF7877C1A</t>
  </si>
  <si>
    <t>16301BE3877A19</t>
  </si>
  <si>
    <t>16441BD0877819</t>
  </si>
  <si>
    <t>16581BBA877619</t>
  </si>
  <si>
    <t>166C1BA487731A</t>
  </si>
  <si>
    <t>16801B8E877119</t>
  </si>
  <si>
    <t>16941B87877019</t>
  </si>
  <si>
    <t>16A81B60876D19</t>
  </si>
  <si>
    <t>16BC1B52876B19</t>
  </si>
  <si>
    <t>16D01B46876A19</t>
  </si>
  <si>
    <t>16E41B39876A19</t>
  </si>
  <si>
    <t>16F81B2F876A19</t>
  </si>
  <si>
    <t>170C1B3D876D18</t>
  </si>
  <si>
    <t>17201B32876F18</t>
  </si>
  <si>
    <t>17341B1C876C18</t>
  </si>
  <si>
    <t>17481AF4876A17</t>
  </si>
  <si>
    <t>175C1AD5876618</t>
  </si>
  <si>
    <t>17701ACA876518</t>
  </si>
  <si>
    <t>17841ABE876417</t>
  </si>
  <si>
    <t>17981AAD876317</t>
  </si>
  <si>
    <t>17AC1A96876118</t>
  </si>
  <si>
    <t>17C01A86876016</t>
  </si>
  <si>
    <t>17D41A71875F17</t>
  </si>
  <si>
    <t>17E81A5F875D17</t>
  </si>
  <si>
    <t>17FC1A5B875D17</t>
  </si>
  <si>
    <t>18101A4A875C16</t>
  </si>
  <si>
    <t>18241A3E875C17</t>
  </si>
  <si>
    <t>18381A36875B16</t>
  </si>
  <si>
    <t>184C1A27875B16</t>
  </si>
  <si>
    <t>18601A16875A16</t>
  </si>
  <si>
    <t>18741A14875B16</t>
  </si>
  <si>
    <t>18881A00875A15</t>
  </si>
  <si>
    <t>189C19E9875716</t>
  </si>
  <si>
    <t>18B019D5875615</t>
  </si>
  <si>
    <t>18C419BF875415</t>
  </si>
  <si>
    <t>18D819B0875314</t>
  </si>
  <si>
    <t>18EC19A0875215</t>
  </si>
  <si>
    <t>19141982874F14</t>
  </si>
  <si>
    <t>1928196D874F14</t>
  </si>
  <si>
    <t>193C1964874E14</t>
  </si>
  <si>
    <t>19501955874D14</t>
  </si>
  <si>
    <t>19641948874C14</t>
  </si>
  <si>
    <t>19781932874A14</t>
  </si>
  <si>
    <t>198C1919874913</t>
  </si>
  <si>
    <t>19A0190E874914</t>
  </si>
  <si>
    <t>19B41909874814</t>
  </si>
  <si>
    <t>19C818FF874815</t>
  </si>
  <si>
    <t>19DC18EF874717</t>
  </si>
  <si>
    <t>19F018DC87461B</t>
  </si>
  <si>
    <t>1A0418CE87451A</t>
  </si>
  <si>
    <t>1A1818C887441B</t>
  </si>
  <si>
    <t>1A2C18C187441A</t>
  </si>
  <si>
    <t>1A4018BB874319</t>
  </si>
  <si>
    <t>1A5418A187411A</t>
  </si>
  <si>
    <t>1A681877873E1A</t>
  </si>
  <si>
    <t>1A7C1868873C19</t>
  </si>
  <si>
    <t>1A90185F873B19</t>
  </si>
  <si>
    <t>1AA41858873A19</t>
  </si>
  <si>
    <t>1AB81852873A19</t>
  </si>
  <si>
    <t>1ACC184B873A18</t>
  </si>
  <si>
    <t>1AE01832873818</t>
  </si>
  <si>
    <t>1AF4181F873718</t>
  </si>
  <si>
    <t>1B081809873518</t>
  </si>
  <si>
    <t>1B1C17F0873417</t>
  </si>
  <si>
    <t>1B3017E0873318</t>
  </si>
  <si>
    <t>1B4417D6873217</t>
  </si>
  <si>
    <t>1B5817D4873218</t>
  </si>
  <si>
    <t>1B6C17D1873118</t>
  </si>
  <si>
    <t>1B8017C8873117</t>
  </si>
  <si>
    <t>1B9417BA873118</t>
  </si>
  <si>
    <t>1BA817AD873117</t>
  </si>
  <si>
    <t>1BBC17A6873217</t>
  </si>
  <si>
    <t>1BD017A2873317</t>
  </si>
  <si>
    <t>1BE41799873317</t>
  </si>
  <si>
    <t>1BF8178C873217</t>
  </si>
  <si>
    <t>1C0C1780873216</t>
  </si>
  <si>
    <t>1C201777873117</t>
  </si>
  <si>
    <t>1C341770873116</t>
  </si>
  <si>
    <t>1C481768873117</t>
  </si>
  <si>
    <t>1C5C1766873116</t>
  </si>
  <si>
    <t>1C70175F873117</t>
  </si>
  <si>
    <t>1C841754873017</t>
  </si>
  <si>
    <t>1C98174C873017</t>
  </si>
  <si>
    <t>1CAC1744873016</t>
  </si>
  <si>
    <t>1CC01740873116</t>
  </si>
  <si>
    <t>1CD41731873117</t>
  </si>
  <si>
    <t>1CE81728873016</t>
  </si>
  <si>
    <t>1CFC1723873017</t>
  </si>
  <si>
    <t>1D101722873116</t>
  </si>
  <si>
    <t>1D24170A872F17</t>
  </si>
  <si>
    <t>1D3816FC872E16</t>
  </si>
  <si>
    <t>1D4C16F7872E17</t>
  </si>
  <si>
    <t>1D6016F3872E16</t>
  </si>
  <si>
    <t>1D7416ED872D16</t>
  </si>
  <si>
    <t>1D8816EA872D17</t>
  </si>
  <si>
    <t>1D9C16E4872D15</t>
  </si>
  <si>
    <t>1DB016D7872C17</t>
  </si>
  <si>
    <t>1DC416D2872C16</t>
  </si>
  <si>
    <t>1DD816CB872C16</t>
  </si>
  <si>
    <t>1DEC16BC872E16</t>
  </si>
  <si>
    <t>1E0016AC872D17</t>
  </si>
  <si>
    <t>1E1416A8872D16</t>
  </si>
  <si>
    <t>1E2816A4872D16</t>
  </si>
  <si>
    <t>1E3C16A3872F16</t>
  </si>
  <si>
    <t>1E5016AF873116</t>
  </si>
  <si>
    <t>1E6416C7873616</t>
  </si>
  <si>
    <t>1E7816BE873616</t>
  </si>
  <si>
    <t>1E8C16AC873316</t>
  </si>
  <si>
    <t>1EA0167A873017</t>
  </si>
  <si>
    <t>1EB41669873016</t>
  </si>
  <si>
    <t>1EC81657872E16</t>
  </si>
  <si>
    <t>1EDC1638872C16</t>
  </si>
  <si>
    <t>1EF0162C872B16</t>
  </si>
  <si>
    <t>1F041623872A16</t>
  </si>
  <si>
    <t>1F1815F6872716</t>
  </si>
  <si>
    <t>1F2C15E8872516</t>
  </si>
  <si>
    <t>1F4015D1872317</t>
  </si>
  <si>
    <t>1F5415C9872315</t>
  </si>
  <si>
    <t>1F6815C4872416</t>
  </si>
  <si>
    <t>1F7C15C4872515</t>
  </si>
  <si>
    <t>1F9015CE872916</t>
  </si>
  <si>
    <t>1FA415D5872B16</t>
  </si>
  <si>
    <t>1FB815E2873016</t>
  </si>
  <si>
    <t>1FCC15DB872F15</t>
  </si>
  <si>
    <t>1FE015D4872F16</t>
  </si>
  <si>
    <t>1FF415D5872F15</t>
  </si>
  <si>
    <t>200815E1873315</t>
  </si>
  <si>
    <t>201C15D9873215</t>
  </si>
  <si>
    <t>203015C8873115</t>
  </si>
  <si>
    <t>204415A4872E15</t>
  </si>
  <si>
    <t>20581597872C15</t>
  </si>
  <si>
    <t>206C1592872B15</t>
  </si>
  <si>
    <t>20801588872A15</t>
  </si>
  <si>
    <t>2094157C872915</t>
  </si>
  <si>
    <t>20A81569872814</t>
  </si>
  <si>
    <t>20BC155B872714</t>
  </si>
  <si>
    <t>20D01547872615</t>
  </si>
  <si>
    <t>20E41533872514</t>
  </si>
  <si>
    <t>20F8152C872416</t>
  </si>
  <si>
    <t>210C1529872517</t>
  </si>
  <si>
    <t>2120152C872717</t>
  </si>
  <si>
    <t>2148151F87271A</t>
  </si>
  <si>
    <t>215C151487271C</t>
  </si>
  <si>
    <t>2170151587291B</t>
  </si>
  <si>
    <t>2184150587281B</t>
  </si>
  <si>
    <t>219814FA87271A</t>
  </si>
  <si>
    <t>21AC14F387281A</t>
  </si>
  <si>
    <t>21C014F287291A</t>
  </si>
  <si>
    <t>21D414F2872A19</t>
  </si>
  <si>
    <t>21E814EA872B1A</t>
  </si>
  <si>
    <t>21FC14DA872A18</t>
  </si>
  <si>
    <t>221014D1872919</t>
  </si>
  <si>
    <t>222414CD872A18</t>
  </si>
  <si>
    <t>223814C0872A19</t>
  </si>
  <si>
    <t>224C14B5872A18</t>
  </si>
  <si>
    <t>226014B6872B18</t>
  </si>
  <si>
    <t>227414B2872B17</t>
  </si>
  <si>
    <t>228814A3872918</t>
  </si>
  <si>
    <t>229C14A5872B17</t>
  </si>
  <si>
    <t>22B01496872A17</t>
  </si>
  <si>
    <t>22C4148B872A16</t>
  </si>
  <si>
    <t>22D8147C872A17</t>
  </si>
  <si>
    <t>22EC147C872B16</t>
  </si>
  <si>
    <t>23001476872C16</t>
  </si>
  <si>
    <t>23141470872C15</t>
  </si>
  <si>
    <t>233C1465872F15</t>
  </si>
  <si>
    <t>2364144D872E15</t>
  </si>
  <si>
    <t>2378144E873015</t>
  </si>
  <si>
    <t>238C1443873115</t>
  </si>
  <si>
    <t>23A0143B873015</t>
  </si>
  <si>
    <t>23B41432873015</t>
  </si>
  <si>
    <t>23C8143D873314</t>
  </si>
  <si>
    <t>23DC1438873515</t>
  </si>
  <si>
    <t>23F01430873614</t>
  </si>
  <si>
    <t>24181449873C14</t>
  </si>
  <si>
    <t>242C1449873D15</t>
  </si>
  <si>
    <t>2440142D873D13</t>
  </si>
  <si>
    <t>24681426873F14</t>
  </si>
  <si>
    <t>247C1421874014</t>
  </si>
  <si>
    <t>24A41410874213</t>
  </si>
  <si>
    <t>24B8140D874213</t>
  </si>
  <si>
    <t>24CC140B874314</t>
  </si>
  <si>
    <t>24E0140C874413</t>
  </si>
  <si>
    <t>24F41409874413</t>
  </si>
  <si>
    <t>251C1409874913</t>
  </si>
  <si>
    <t>25301405874A13</t>
  </si>
  <si>
    <t>25441404874A13</t>
  </si>
  <si>
    <t>25581402874A13</t>
  </si>
  <si>
    <t>256C1401874B13</t>
  </si>
  <si>
    <t>25801401874B15</t>
  </si>
  <si>
    <t>259413FA874C17</t>
  </si>
  <si>
    <t>25A813F9874C1A</t>
  </si>
  <si>
    <t>25BC13F4874C1A</t>
  </si>
  <si>
    <t>25D013E4874B1A</t>
  </si>
  <si>
    <t>25E413EA874E1A</t>
  </si>
  <si>
    <t>25F813E3874F19</t>
  </si>
  <si>
    <t>260C13E287521A</t>
  </si>
  <si>
    <t>262013E787551A</t>
  </si>
  <si>
    <t>263413E3875519</t>
  </si>
  <si>
    <t>264113E2875608</t>
  </si>
  <si>
    <t>OptodeAirCal: May 19 2021 19:37:56  1621453076 132     0.13    28.019    28.081     8.902    59    131   531</t>
  </si>
  <si>
    <t>OptodeAirCal: May 19 2021 19:38:26  1621453106 132     0.34    28.014    28.069     8.873    60    136   531</t>
  </si>
  <si>
    <t>OptodeAirCal: May 19 2021 19:38:56  1621453136 132     0.28    28.029    28.072     8.869    59    131   531</t>
  </si>
  <si>
    <t>OptodeAirCal: May 19 2021 19:39:26  1621453166 132     0.22    28.015    28.099     8.862    58    131   531</t>
  </si>
  <si>
    <t>OptodeAirCal: May 19 2021 19:39:42  1621453182 216     0.10    28.024    28.090     8.870    56    130   531</t>
  </si>
  <si>
    <t>OptodeAirCal: May 19 2021 19:40:12  1621453212 207     0.16    28.031    28.101     8.867    59    134   531</t>
  </si>
  <si>
    <t>OptodeAirCal: May 19 2021 19:40:42  1621453242 206     0.25    28.028    28.081     8.859    57    129   531</t>
  </si>
  <si>
    <t>OptodeAirCal: May 19 2021 19:41:12  1621453272 206     0.23    28.036    28.091     8.865    59    129   531</t>
  </si>
  <si>
    <t>OptodeAirCal: May 19 2021 19:41:42  1621453302 206     0.24    28.028    28.054     8.860    56    129   531</t>
  </si>
  <si>
    <t>OptodeAirCal: May 19 2021 19:42:12  1621453332 206     0.14    28.030    28.077     8.861    63    133   531</t>
  </si>
  <si>
    <t>OptodeAirCal: May 19 2021 19:42:41  1621453361 205     0.15    28.021    28.098     8.854    58    129   531</t>
  </si>
  <si>
    <t>OptodeAirCal: May 19 2021 19:43:11  1621453391 205     0.36    28.021    28.093     8.860    58    129   531</t>
  </si>
  <si>
    <t># GPS fix obtained in 158 seconds.</t>
  </si>
  <si>
    <t>#         lon     lat mm/dd/yyyy hhmmss nsat</t>
  </si>
  <si>
    <t>Fix:  -52.569   9.883 05/19/2021 200820    6</t>
  </si>
  <si>
    <t>IridiumGeo: &lt;x,y,z&gt;:  3852km -4952km  1116km IrSysTime: 0x9235fdf5</t>
  </si>
  <si>
    <t>IridiumFix: &lt;lon,lat&gt;:  -52.122  10.153 IrEpoch: 1620589311sec 05/09/2021 19:41:51</t>
  </si>
  <si>
    <t>Apf11FwRev=111520</t>
  </si>
  <si>
    <t>ActiveBallastAdjustments=4</t>
  </si>
  <si>
    <t>AirBladderPressure=159</t>
  </si>
  <si>
    <t>AirPumpAmps=22</t>
  </si>
  <si>
    <t>AirPumpVolts=214</t>
  </si>
  <si>
    <t>BuoyancyPumpOnTime=2429</t>
  </si>
  <si>
    <t>BuoyancyPumpAmps=158</t>
  </si>
  <si>
    <t>BuoyancyPumpVolts=197</t>
  </si>
  <si>
    <t>ConnectionAttempts=1</t>
  </si>
  <si>
    <t>Connections=1</t>
  </si>
  <si>
    <t>CurrentPistonPosition=231</t>
  </si>
  <si>
    <t>Coulombs=9.1kC</t>
  </si>
  <si>
    <t>CoulombsDescent=8.5kC</t>
  </si>
  <si>
    <t>CoulombsPark=8.9kC</t>
  </si>
  <si>
    <t>CoulombsPrfDescent=9.3kC</t>
  </si>
  <si>
    <t>CoulombsProfile=9.3kC</t>
  </si>
  <si>
    <t>CoulombsTelemetry=10.2kC</t>
  </si>
  <si>
    <t>DeepProfilePistonPosition=11</t>
  </si>
  <si>
    <t>DuraPowerCycleCounter=0</t>
  </si>
  <si>
    <t>DuraWakeCurrent=19.5mA</t>
  </si>
  <si>
    <t>DuraWakePower=295.4mW</t>
  </si>
  <si>
    <t>DuraWakeVolts=15.1V</t>
  </si>
  <si>
    <t>FlbbAmps=8</t>
  </si>
  <si>
    <t>FlbbVolts=214</t>
  </si>
  <si>
    <t>FlbbStatus=0x00</t>
  </si>
  <si>
    <t>GpsFixTime=158</t>
  </si>
  <si>
    <t>HumidityAd12Park=1063 (7.1%)</t>
  </si>
  <si>
    <t>HumidityAd12Pneumatic=1190 (10.8%)</t>
  </si>
  <si>
    <t>HumidityAd12PneumaticRef=1060 (7.0%)</t>
  </si>
  <si>
    <t>FloatId=19970</t>
  </si>
  <si>
    <t>IsusPowerCycleCounter=0</t>
  </si>
  <si>
    <t>IsusWakeCurrent=19.1mA</t>
  </si>
  <si>
    <t>IsusWakePower=289.5mW</t>
  </si>
  <si>
    <t>IsusWakeVolts=15.2V</t>
  </si>
  <si>
    <t>MuxerTemperature=5.27C</t>
  </si>
  <si>
    <t>MuxerHumidity=1.4%</t>
  </si>
  <si>
    <t>MuxerWakeCurrent=-0.3mA</t>
  </si>
  <si>
    <t>MuxerWakePower=-4.6mW</t>
  </si>
  <si>
    <t>MuxerWakeVolts=15.3V</t>
  </si>
  <si>
    <t>ParkDescentPCnt=5</t>
  </si>
  <si>
    <t>ParkDescentP[0]=4</t>
  </si>
  <si>
    <t>ParkDescentP[1]=41</t>
  </si>
  <si>
    <t>ParkDescentP[2]=78</t>
  </si>
  <si>
    <t>ParkDescentP[3]=99</t>
  </si>
  <si>
    <t>ParkDescentP[4]=103</t>
  </si>
  <si>
    <t>ParkPistonPosition=80</t>
  </si>
  <si>
    <t>ParkObs={ 997.1dbar, 5.071C, 34.6478PSU / nan / 5.049C 42.795 8.122 / 54, 113, 568}</t>
  </si>
  <si>
    <t>ProfileId=005</t>
  </si>
  <si>
    <t>ObsIndex=70</t>
  </si>
  <si>
    <t>QuiescentAmps=9</t>
  </si>
  <si>
    <t>QuiescentVolts=216</t>
  </si>
  <si>
    <t>RtcSkew=-9</t>
  </si>
  <si>
    <t>Sbe41cpAmps=3</t>
  </si>
  <si>
    <t>Sbe41cpVolts=217</t>
  </si>
  <si>
    <t>Sbe41cpStatus=0x00000000</t>
  </si>
  <si>
    <t>SleepSec=853569</t>
  </si>
  <si>
    <t>StandbySec=6163768</t>
  </si>
  <si>
    <t>status=0x00000001</t>
  </si>
  <si>
    <t>SurfaceObs={ -0.1dbar, nan, nan / nan / 27.786C 28.231 8.902 / 61, 131, 532}</t>
  </si>
  <si>
    <t>SurfacePistonPosition=197</t>
  </si>
  <si>
    <t>SurfacePressure=-0.02</t>
  </si>
  <si>
    <t>TimeStartDescent=1620589615         May 09 2021 19:46:55</t>
  </si>
  <si>
    <t>TimeStartPark=1620604012            May 09 2021 23:46:52</t>
  </si>
  <si>
    <t>TimeStartProfileDescent=1621415287  May 19 2021 09:08:07</t>
  </si>
  <si>
    <t>TimeStartProfile=1621426912         May 19 2021 12:21:52</t>
  </si>
  <si>
    <t>TimeStopProfile=1621452564          May 19 2021 19:29:24</t>
  </si>
  <si>
    <t>TimeStartTelemetry=1621452774       May 19 2021 19:32:54</t>
  </si>
  <si>
    <t>Vacuum=196</t>
  </si>
  <si>
    <t>WakeCycles=11044</t>
  </si>
  <si>
    <t>WakeSec=12289</t>
  </si>
  <si>
    <t>&lt;EOT&gt;</t>
  </si>
  <si>
    <t>Header</t>
  </si>
  <si>
    <t>cpData</t>
  </si>
  <si>
    <t>parkPts</t>
  </si>
  <si>
    <t>discretePts</t>
  </si>
  <si>
    <t>airCals</t>
  </si>
  <si>
    <t>gpsFix</t>
  </si>
  <si>
    <t>footer</t>
  </si>
  <si>
    <t>removed</t>
  </si>
  <si>
    <t>Nano beacon ballasting</t>
  </si>
  <si>
    <t>Homer beacon</t>
  </si>
  <si>
    <t>g/cm^3</t>
  </si>
  <si>
    <t>lead density in air</t>
  </si>
  <si>
    <t>lead density in water</t>
  </si>
  <si>
    <t>seawater density</t>
  </si>
  <si>
    <t>lead weight loss factor</t>
  </si>
  <si>
    <t>grams negative in water</t>
  </si>
  <si>
    <t>lead bags</t>
  </si>
  <si>
    <t>added</t>
  </si>
  <si>
    <t>Nano beacon</t>
  </si>
  <si>
    <t>Outer ring thick</t>
  </si>
  <si>
    <t>outer ring thin</t>
  </si>
  <si>
    <t>Total removed</t>
  </si>
  <si>
    <t>Total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</si>
</sst>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"/>
  <sheetViews>
    <sheetView tabSelected="1" topLeftCell="A49" workbookViewId="0">
      <selection activeCell="F86" sqref="F86"/>
    </sheetView>
  </sheetViews>
  <sheetFormatPr defaultRowHeight="15" x14ac:dyDescent="0.25"/>
  <cols>
    <col min="1" max="1" width="12.42578125" customWidth="1"/>
    <col min="2" max="2" width="44.7109375" bestFit="1" customWidth="1"/>
    <col min="3" max="3" width="14" customWidth="1"/>
  </cols>
  <sheetData>
    <row r="1" spans="1:6" x14ac:dyDescent="0.25">
      <c r="A1" s="1">
        <v>44088</v>
      </c>
      <c r="B1" t="s">
        <v>0</v>
      </c>
    </row>
    <row r="2" spans="1:6" x14ac:dyDescent="0.25">
      <c r="B2" t="s">
        <v>1</v>
      </c>
    </row>
    <row r="3" spans="1:6" x14ac:dyDescent="0.25">
      <c r="B3" t="s">
        <v>2</v>
      </c>
    </row>
    <row r="4" spans="1:6" ht="45" x14ac:dyDescent="0.25">
      <c r="B4" s="2" t="s">
        <v>5</v>
      </c>
      <c r="C4">
        <v>1480</v>
      </c>
      <c r="D4" t="s">
        <v>3</v>
      </c>
      <c r="E4" t="s">
        <v>4</v>
      </c>
    </row>
    <row r="6" spans="1:6" ht="42.75" customHeight="1" x14ac:dyDescent="0.25">
      <c r="B6" s="2" t="s">
        <v>6</v>
      </c>
      <c r="C6">
        <v>4190</v>
      </c>
      <c r="D6" t="s">
        <v>3</v>
      </c>
      <c r="E6" t="s">
        <v>4</v>
      </c>
    </row>
    <row r="8" spans="1:6" x14ac:dyDescent="0.25">
      <c r="A8" s="1">
        <v>44089</v>
      </c>
      <c r="B8" s="2" t="s">
        <v>7</v>
      </c>
    </row>
    <row r="9" spans="1:6" x14ac:dyDescent="0.25">
      <c r="B9" t="s">
        <v>8</v>
      </c>
      <c r="C9">
        <v>1264</v>
      </c>
      <c r="D9" t="s">
        <v>3</v>
      </c>
    </row>
    <row r="10" spans="1:6" x14ac:dyDescent="0.25">
      <c r="B10" s="2" t="s">
        <v>9</v>
      </c>
      <c r="C10">
        <f>2*472</f>
        <v>944</v>
      </c>
      <c r="D10" t="s">
        <v>3</v>
      </c>
    </row>
    <row r="11" spans="1:6" x14ac:dyDescent="0.25">
      <c r="B11" t="s">
        <v>10</v>
      </c>
      <c r="C11">
        <v>1970</v>
      </c>
      <c r="D11" t="s">
        <v>3</v>
      </c>
    </row>
    <row r="12" spans="1:6" x14ac:dyDescent="0.25">
      <c r="C12">
        <f>SUM(C9:C11)</f>
        <v>4178</v>
      </c>
      <c r="D12" t="s">
        <v>3</v>
      </c>
      <c r="E12">
        <f>C12*2.205</f>
        <v>9212.49</v>
      </c>
      <c r="F12" t="s">
        <v>11</v>
      </c>
    </row>
    <row r="15" spans="1:6" x14ac:dyDescent="0.25">
      <c r="A15" s="1">
        <v>44140</v>
      </c>
      <c r="B15" t="s">
        <v>12</v>
      </c>
      <c r="C15">
        <v>2837.36</v>
      </c>
      <c r="D15" t="s">
        <v>3</v>
      </c>
    </row>
    <row r="16" spans="1:6" x14ac:dyDescent="0.25">
      <c r="C16">
        <v>1371.04</v>
      </c>
      <c r="D16" t="s">
        <v>3</v>
      </c>
    </row>
    <row r="17" spans="2:9" x14ac:dyDescent="0.25">
      <c r="C17">
        <f>SUM(C15:C16)</f>
        <v>4208.3999999999996</v>
      </c>
    </row>
    <row r="19" spans="2:9" x14ac:dyDescent="0.25">
      <c r="B19" t="s">
        <v>13</v>
      </c>
    </row>
    <row r="20" spans="2:9" x14ac:dyDescent="0.25">
      <c r="B20" s="3" t="s">
        <v>14</v>
      </c>
      <c r="C20">
        <v>1842.6</v>
      </c>
    </row>
    <row r="21" spans="2:9" x14ac:dyDescent="0.25">
      <c r="B21" s="3" t="s">
        <v>15</v>
      </c>
      <c r="C21">
        <v>1419.2</v>
      </c>
    </row>
    <row r="22" spans="2:9" x14ac:dyDescent="0.25">
      <c r="B22" s="3" t="s">
        <v>16</v>
      </c>
      <c r="C22">
        <v>141.78</v>
      </c>
    </row>
    <row r="23" spans="2:9" x14ac:dyDescent="0.25">
      <c r="B23" s="3" t="s">
        <v>17</v>
      </c>
      <c r="C23">
        <v>111.12</v>
      </c>
    </row>
    <row r="24" spans="2:9" x14ac:dyDescent="0.25">
      <c r="B24" s="3" t="s">
        <v>18</v>
      </c>
      <c r="C24">
        <v>743.74</v>
      </c>
    </row>
    <row r="25" spans="2:9" x14ac:dyDescent="0.25">
      <c r="B25" s="3" t="s">
        <v>19</v>
      </c>
      <c r="C25">
        <v>577.09</v>
      </c>
    </row>
    <row r="26" spans="2:9" x14ac:dyDescent="0.25">
      <c r="B26" s="3" t="s">
        <v>21</v>
      </c>
      <c r="C26">
        <v>1883.23</v>
      </c>
    </row>
    <row r="27" spans="2:9" x14ac:dyDescent="0.25">
      <c r="B27" s="3" t="s">
        <v>20</v>
      </c>
      <c r="C27">
        <f>SUM(C20:C26)</f>
        <v>6718.76</v>
      </c>
      <c r="D27">
        <f>-C25</f>
        <v>-577.09</v>
      </c>
      <c r="E27">
        <f>-C23</f>
        <v>-111.12</v>
      </c>
      <c r="F27">
        <f>-C21</f>
        <v>-1419.2</v>
      </c>
      <c r="G27">
        <f>-C22</f>
        <v>-141.78</v>
      </c>
      <c r="I27">
        <f>SUM(C27:H27)</f>
        <v>4469.5700000000006</v>
      </c>
    </row>
    <row r="28" spans="2:9" x14ac:dyDescent="0.25">
      <c r="B28" s="3"/>
      <c r="C28">
        <f>C27</f>
        <v>6718.76</v>
      </c>
      <c r="D28">
        <f>-C21</f>
        <v>-1419.2</v>
      </c>
      <c r="F28">
        <f>-C22</f>
        <v>-141.78</v>
      </c>
      <c r="G28">
        <f>-C23</f>
        <v>-111.12</v>
      </c>
      <c r="H28">
        <f>-C24</f>
        <v>-743.74</v>
      </c>
      <c r="I28">
        <f>SUM(C28:H28)</f>
        <v>4302.920000000001</v>
      </c>
    </row>
    <row r="29" spans="2:9" x14ac:dyDescent="0.25">
      <c r="B29" s="3"/>
    </row>
    <row r="30" spans="2:9" x14ac:dyDescent="0.25">
      <c r="B30" s="3"/>
    </row>
    <row r="32" spans="2:9" x14ac:dyDescent="0.25">
      <c r="B32" s="3" t="s">
        <v>22</v>
      </c>
      <c r="C32">
        <f>C27-C17</f>
        <v>2510.3600000000006</v>
      </c>
    </row>
    <row r="34" spans="1:9" x14ac:dyDescent="0.25">
      <c r="A34" s="1">
        <v>44244</v>
      </c>
      <c r="B34" t="s">
        <v>23</v>
      </c>
      <c r="E34">
        <v>2</v>
      </c>
      <c r="F34" t="s">
        <v>11</v>
      </c>
      <c r="G34" t="s">
        <v>28</v>
      </c>
      <c r="H34">
        <f>2*1000/2.2</f>
        <v>909.09090909090901</v>
      </c>
      <c r="I34" t="s">
        <v>29</v>
      </c>
    </row>
    <row r="35" spans="1:9" x14ac:dyDescent="0.25">
      <c r="B35" t="s">
        <v>27</v>
      </c>
      <c r="C35">
        <v>4106</v>
      </c>
      <c r="D35" t="s">
        <v>3</v>
      </c>
    </row>
    <row r="36" spans="1:9" x14ac:dyDescent="0.25">
      <c r="B36" s="3" t="s">
        <v>18</v>
      </c>
      <c r="C36">
        <v>743.74</v>
      </c>
    </row>
    <row r="37" spans="1:9" x14ac:dyDescent="0.25">
      <c r="B37" s="3" t="s">
        <v>19</v>
      </c>
      <c r="C37">
        <v>577.09</v>
      </c>
    </row>
    <row r="38" spans="1:9" x14ac:dyDescent="0.25">
      <c r="B38" s="3" t="s">
        <v>14</v>
      </c>
      <c r="C38">
        <v>1842.6</v>
      </c>
    </row>
    <row r="39" spans="1:9" x14ac:dyDescent="0.25">
      <c r="B39" s="3"/>
      <c r="C39">
        <f>SUM(C36:C38)</f>
        <v>3163.43</v>
      </c>
    </row>
    <row r="40" spans="1:9" x14ac:dyDescent="0.25">
      <c r="B40" s="3"/>
    </row>
    <row r="41" spans="1:9" x14ac:dyDescent="0.25">
      <c r="B41" t="s">
        <v>24</v>
      </c>
    </row>
    <row r="42" spans="1:9" x14ac:dyDescent="0.25">
      <c r="B42" s="3" t="s">
        <v>14</v>
      </c>
      <c r="C42">
        <v>1842.6</v>
      </c>
    </row>
    <row r="43" spans="1:9" x14ac:dyDescent="0.25">
      <c r="B43" s="3" t="s">
        <v>15</v>
      </c>
      <c r="C43">
        <v>1419.2</v>
      </c>
    </row>
    <row r="44" spans="1:9" x14ac:dyDescent="0.25">
      <c r="B44" s="3" t="s">
        <v>19</v>
      </c>
      <c r="C44">
        <v>577.09</v>
      </c>
    </row>
    <row r="45" spans="1:9" x14ac:dyDescent="0.25">
      <c r="B45" s="3" t="s">
        <v>26</v>
      </c>
      <c r="C45">
        <f>SUM(C42:C44)</f>
        <v>3838.8900000000003</v>
      </c>
    </row>
    <row r="46" spans="1:9" x14ac:dyDescent="0.25">
      <c r="B46" s="3" t="s">
        <v>25</v>
      </c>
      <c r="C46">
        <v>4010</v>
      </c>
    </row>
    <row r="48" spans="1:9" x14ac:dyDescent="0.25">
      <c r="B48" s="3" t="s">
        <v>30</v>
      </c>
    </row>
    <row r="49" spans="2:3" x14ac:dyDescent="0.25">
      <c r="B49" s="3" t="s">
        <v>31</v>
      </c>
      <c r="C49">
        <v>1</v>
      </c>
    </row>
    <row r="50" spans="2:3" x14ac:dyDescent="0.25">
      <c r="B50" s="3" t="s">
        <v>32</v>
      </c>
      <c r="C50" s="5">
        <v>50000</v>
      </c>
    </row>
    <row r="51" spans="2:3" x14ac:dyDescent="0.25">
      <c r="B51" s="3" t="s">
        <v>33</v>
      </c>
      <c r="C51" s="5">
        <f>C49*C50*30</f>
        <v>1500000</v>
      </c>
    </row>
    <row r="52" spans="2:3" x14ac:dyDescent="0.25">
      <c r="B52" s="3" t="s">
        <v>34</v>
      </c>
      <c r="C52" s="4">
        <v>20</v>
      </c>
    </row>
    <row r="53" spans="2:3" x14ac:dyDescent="0.25">
      <c r="B53" s="3" t="s">
        <v>35</v>
      </c>
      <c r="C53" s="4">
        <v>0.6</v>
      </c>
    </row>
    <row r="54" spans="2:3" x14ac:dyDescent="0.25">
      <c r="B54" s="3" t="s">
        <v>36</v>
      </c>
      <c r="C54">
        <f>240*60</f>
        <v>14400</v>
      </c>
    </row>
    <row r="55" spans="2:3" x14ac:dyDescent="0.25">
      <c r="B55" s="3" t="s">
        <v>39</v>
      </c>
      <c r="C55">
        <v>0.5</v>
      </c>
    </row>
    <row r="56" spans="2:3" x14ac:dyDescent="0.25">
      <c r="B56" s="3" t="s">
        <v>37</v>
      </c>
      <c r="C56">
        <f>C51/C54</f>
        <v>104.16666666666667</v>
      </c>
    </row>
    <row r="57" spans="2:3" x14ac:dyDescent="0.25">
      <c r="B57" s="3" t="s">
        <v>38</v>
      </c>
      <c r="C57" s="4">
        <f>C52+(C56*C55*C53)</f>
        <v>51.25</v>
      </c>
    </row>
    <row r="58" spans="2:3" x14ac:dyDescent="0.25">
      <c r="B58" s="3" t="s">
        <v>45</v>
      </c>
      <c r="C58" s="5">
        <f>C51/C57</f>
        <v>29268.292682926829</v>
      </c>
    </row>
    <row r="60" spans="2:3" x14ac:dyDescent="0.25">
      <c r="B60" s="3" t="s">
        <v>40</v>
      </c>
    </row>
    <row r="61" spans="2:3" x14ac:dyDescent="0.25">
      <c r="B61" t="s">
        <v>47</v>
      </c>
    </row>
    <row r="62" spans="2:3" x14ac:dyDescent="0.25">
      <c r="B62">
        <v>300000</v>
      </c>
      <c r="C62" t="s">
        <v>44</v>
      </c>
    </row>
    <row r="63" spans="2:3" x14ac:dyDescent="0.25">
      <c r="B63">
        <v>145</v>
      </c>
      <c r="C63" t="s">
        <v>43</v>
      </c>
    </row>
    <row r="64" spans="2:3" x14ac:dyDescent="0.25">
      <c r="B64">
        <f>B62/B63</f>
        <v>2068.9655172413795</v>
      </c>
      <c r="C64" t="s">
        <v>45</v>
      </c>
    </row>
    <row r="66" spans="1:6" x14ac:dyDescent="0.25">
      <c r="A66" s="1">
        <v>44273</v>
      </c>
      <c r="B66" s="3" t="s">
        <v>46</v>
      </c>
    </row>
    <row r="67" spans="1:6" x14ac:dyDescent="0.25">
      <c r="B67">
        <v>750</v>
      </c>
      <c r="C67" t="s">
        <v>41</v>
      </c>
    </row>
    <row r="68" spans="1:6" x14ac:dyDescent="0.25">
      <c r="B68">
        <v>192</v>
      </c>
      <c r="C68" t="s">
        <v>42</v>
      </c>
    </row>
    <row r="69" spans="1:6" x14ac:dyDescent="0.25">
      <c r="B69">
        <v>5</v>
      </c>
      <c r="C69" t="s">
        <v>43</v>
      </c>
    </row>
    <row r="70" spans="1:6" x14ac:dyDescent="0.25">
      <c r="B70">
        <f>B68*B67</f>
        <v>144000</v>
      </c>
      <c r="C70" t="s">
        <v>44</v>
      </c>
    </row>
    <row r="71" spans="1:6" x14ac:dyDescent="0.25">
      <c r="B71" s="6">
        <f>B70/B69</f>
        <v>28800</v>
      </c>
      <c r="C71" t="s">
        <v>45</v>
      </c>
    </row>
    <row r="73" spans="1:6" x14ac:dyDescent="0.25">
      <c r="A73" s="1">
        <v>44519</v>
      </c>
      <c r="B73" t="s">
        <v>962</v>
      </c>
    </row>
    <row r="74" spans="1:6" x14ac:dyDescent="0.25">
      <c r="A74" s="1"/>
      <c r="B74" t="s">
        <v>965</v>
      </c>
      <c r="C74">
        <v>11.2</v>
      </c>
      <c r="D74" t="s">
        <v>964</v>
      </c>
    </row>
    <row r="75" spans="1:6" x14ac:dyDescent="0.25">
      <c r="A75" s="1"/>
      <c r="B75" t="s">
        <v>967</v>
      </c>
      <c r="C75">
        <v>1.024</v>
      </c>
      <c r="D75" t="s">
        <v>964</v>
      </c>
    </row>
    <row r="76" spans="1:6" x14ac:dyDescent="0.25">
      <c r="A76" s="1"/>
      <c r="B76" t="s">
        <v>966</v>
      </c>
      <c r="C76">
        <f>C74-C75</f>
        <v>10.175999999999998</v>
      </c>
      <c r="D76" t="s">
        <v>964</v>
      </c>
    </row>
    <row r="77" spans="1:6" x14ac:dyDescent="0.25">
      <c r="A77" s="1"/>
      <c r="B77" t="s">
        <v>968</v>
      </c>
      <c r="C77">
        <f>C76/C74</f>
        <v>0.90857142857142847</v>
      </c>
    </row>
    <row r="78" spans="1:6" x14ac:dyDescent="0.25">
      <c r="B78" t="s">
        <v>961</v>
      </c>
      <c r="C78" t="s">
        <v>963</v>
      </c>
      <c r="E78">
        <v>1200</v>
      </c>
      <c r="F78" t="s">
        <v>969</v>
      </c>
    </row>
    <row r="79" spans="1:6" x14ac:dyDescent="0.25">
      <c r="C79" t="s">
        <v>970</v>
      </c>
      <c r="E79">
        <v>2063</v>
      </c>
      <c r="F79" t="s">
        <v>969</v>
      </c>
    </row>
    <row r="80" spans="1:6" x14ac:dyDescent="0.25">
      <c r="C80" t="s">
        <v>975</v>
      </c>
      <c r="E80">
        <f>SUM(E78:E79)</f>
        <v>3263</v>
      </c>
    </row>
    <row r="82" spans="2:5" x14ac:dyDescent="0.25">
      <c r="B82" t="s">
        <v>971</v>
      </c>
      <c r="C82" t="s">
        <v>972</v>
      </c>
      <c r="E82">
        <v>165</v>
      </c>
    </row>
    <row r="83" spans="2:5" x14ac:dyDescent="0.25">
      <c r="C83" t="s">
        <v>973</v>
      </c>
      <c r="E83">
        <v>1843</v>
      </c>
    </row>
    <row r="84" spans="2:5" x14ac:dyDescent="0.25">
      <c r="C84" t="s">
        <v>974</v>
      </c>
      <c r="E84">
        <v>1419</v>
      </c>
    </row>
    <row r="85" spans="2:5" x14ac:dyDescent="0.25">
      <c r="C85" t="s">
        <v>976</v>
      </c>
      <c r="E85">
        <f>SUM(E82:E84)</f>
        <v>3427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50413-F347-4C9B-83CA-9831842DDE88}">
  <dimension ref="A1:B918"/>
  <sheetViews>
    <sheetView workbookViewId="0"/>
  </sheetViews>
  <sheetFormatPr defaultRowHeight="15" x14ac:dyDescent="0.25"/>
  <cols>
    <col min="1" max="1" width="11" bestFit="1" customWidth="1"/>
    <col min="2" max="2" width="88.85546875" bestFit="1" customWidth="1"/>
  </cols>
  <sheetData>
    <row r="1" spans="1:2" x14ac:dyDescent="0.25">
      <c r="A1" t="s">
        <v>954</v>
      </c>
      <c r="B1" t="s">
        <v>48</v>
      </c>
    </row>
    <row r="2" spans="1:2" x14ac:dyDescent="0.25">
      <c r="B2" t="s">
        <v>49</v>
      </c>
    </row>
    <row r="3" spans="1:2" hidden="1" x14ac:dyDescent="0.25">
      <c r="B3" t="s">
        <v>50</v>
      </c>
    </row>
    <row r="4" spans="1:2" hidden="1" x14ac:dyDescent="0.25">
      <c r="B4" t="s">
        <v>51</v>
      </c>
    </row>
    <row r="5" spans="1:2" hidden="1" x14ac:dyDescent="0.25">
      <c r="B5" t="s">
        <v>52</v>
      </c>
    </row>
    <row r="6" spans="1:2" hidden="1" x14ac:dyDescent="0.25">
      <c r="B6" t="s">
        <v>53</v>
      </c>
    </row>
    <row r="7" spans="1:2" hidden="1" x14ac:dyDescent="0.25">
      <c r="B7" t="s">
        <v>54</v>
      </c>
    </row>
    <row r="8" spans="1:2" hidden="1" x14ac:dyDescent="0.25">
      <c r="B8" t="s">
        <v>55</v>
      </c>
    </row>
    <row r="9" spans="1:2" hidden="1" x14ac:dyDescent="0.25">
      <c r="B9" t="s">
        <v>56</v>
      </c>
    </row>
    <row r="10" spans="1:2" hidden="1" x14ac:dyDescent="0.25">
      <c r="B10" t="s">
        <v>57</v>
      </c>
    </row>
    <row r="11" spans="1:2" hidden="1" x14ac:dyDescent="0.25">
      <c r="B11" t="s">
        <v>58</v>
      </c>
    </row>
    <row r="12" spans="1:2" hidden="1" x14ac:dyDescent="0.25">
      <c r="B12" t="s">
        <v>59</v>
      </c>
    </row>
    <row r="13" spans="1:2" hidden="1" x14ac:dyDescent="0.25">
      <c r="B13" t="s">
        <v>60</v>
      </c>
    </row>
    <row r="14" spans="1:2" hidden="1" x14ac:dyDescent="0.25">
      <c r="B14" t="s">
        <v>61</v>
      </c>
    </row>
    <row r="15" spans="1:2" hidden="1" x14ac:dyDescent="0.25">
      <c r="B15" t="s">
        <v>62</v>
      </c>
    </row>
    <row r="16" spans="1:2" hidden="1" x14ac:dyDescent="0.25">
      <c r="B16" t="s">
        <v>63</v>
      </c>
    </row>
    <row r="17" spans="2:2" hidden="1" x14ac:dyDescent="0.25">
      <c r="B17" t="s">
        <v>64</v>
      </c>
    </row>
    <row r="18" spans="2:2" hidden="1" x14ac:dyDescent="0.25">
      <c r="B18" t="s">
        <v>65</v>
      </c>
    </row>
    <row r="19" spans="2:2" hidden="1" x14ac:dyDescent="0.25">
      <c r="B19" t="s">
        <v>66</v>
      </c>
    </row>
    <row r="20" spans="2:2" hidden="1" x14ac:dyDescent="0.25">
      <c r="B20" t="s">
        <v>67</v>
      </c>
    </row>
    <row r="21" spans="2:2" hidden="1" x14ac:dyDescent="0.25">
      <c r="B21" t="s">
        <v>68</v>
      </c>
    </row>
    <row r="22" spans="2:2" hidden="1" x14ac:dyDescent="0.25">
      <c r="B22" t="s">
        <v>69</v>
      </c>
    </row>
    <row r="23" spans="2:2" hidden="1" x14ac:dyDescent="0.25">
      <c r="B23" t="s">
        <v>70</v>
      </c>
    </row>
    <row r="24" spans="2:2" hidden="1" x14ac:dyDescent="0.25">
      <c r="B24" t="s">
        <v>71</v>
      </c>
    </row>
    <row r="25" spans="2:2" hidden="1" x14ac:dyDescent="0.25">
      <c r="B25" t="s">
        <v>72</v>
      </c>
    </row>
    <row r="26" spans="2:2" hidden="1" x14ac:dyDescent="0.25">
      <c r="B26" t="s">
        <v>73</v>
      </c>
    </row>
    <row r="27" spans="2:2" hidden="1" x14ac:dyDescent="0.25">
      <c r="B27" t="s">
        <v>74</v>
      </c>
    </row>
    <row r="28" spans="2:2" hidden="1" x14ac:dyDescent="0.25">
      <c r="B28" t="s">
        <v>75</v>
      </c>
    </row>
    <row r="29" spans="2:2" hidden="1" x14ac:dyDescent="0.25">
      <c r="B29" t="s">
        <v>76</v>
      </c>
    </row>
    <row r="30" spans="2:2" hidden="1" x14ac:dyDescent="0.25">
      <c r="B30" t="s">
        <v>77</v>
      </c>
    </row>
    <row r="31" spans="2:2" hidden="1" x14ac:dyDescent="0.25">
      <c r="B31" t="s">
        <v>78</v>
      </c>
    </row>
    <row r="32" spans="2:2" hidden="1" x14ac:dyDescent="0.25">
      <c r="B32" t="s">
        <v>79</v>
      </c>
    </row>
    <row r="33" spans="1:2" hidden="1" x14ac:dyDescent="0.25">
      <c r="B33" t="s">
        <v>80</v>
      </c>
    </row>
    <row r="34" spans="1:2" hidden="1" x14ac:dyDescent="0.25">
      <c r="B34" t="s">
        <v>81</v>
      </c>
    </row>
    <row r="35" spans="1:2" x14ac:dyDescent="0.25">
      <c r="B35" t="s">
        <v>82</v>
      </c>
    </row>
    <row r="36" spans="1:2" x14ac:dyDescent="0.25">
      <c r="B36" t="s">
        <v>83</v>
      </c>
    </row>
    <row r="37" spans="1:2" x14ac:dyDescent="0.25">
      <c r="B37" t="s">
        <v>84</v>
      </c>
    </row>
    <row r="38" spans="1:2" x14ac:dyDescent="0.25">
      <c r="A38" t="s">
        <v>956</v>
      </c>
      <c r="B38" t="s">
        <v>85</v>
      </c>
    </row>
    <row r="39" spans="1:2" x14ac:dyDescent="0.25">
      <c r="B39" t="s">
        <v>86</v>
      </c>
    </row>
    <row r="40" spans="1:2" x14ac:dyDescent="0.25">
      <c r="B40" t="s">
        <v>87</v>
      </c>
    </row>
    <row r="41" spans="1:2" x14ac:dyDescent="0.25">
      <c r="B41" t="s">
        <v>88</v>
      </c>
    </row>
    <row r="42" spans="1:2" hidden="1" x14ac:dyDescent="0.25">
      <c r="B42" t="s">
        <v>89</v>
      </c>
    </row>
    <row r="43" spans="1:2" hidden="1" x14ac:dyDescent="0.25">
      <c r="B43" t="s">
        <v>90</v>
      </c>
    </row>
    <row r="44" spans="1:2" hidden="1" x14ac:dyDescent="0.25">
      <c r="B44" t="s">
        <v>91</v>
      </c>
    </row>
    <row r="45" spans="1:2" hidden="1" x14ac:dyDescent="0.25">
      <c r="B45" t="s">
        <v>92</v>
      </c>
    </row>
    <row r="46" spans="1:2" hidden="1" x14ac:dyDescent="0.25">
      <c r="B46" t="s">
        <v>93</v>
      </c>
    </row>
    <row r="47" spans="1:2" hidden="1" x14ac:dyDescent="0.25">
      <c r="B47" t="s">
        <v>94</v>
      </c>
    </row>
    <row r="48" spans="1:2" hidden="1" x14ac:dyDescent="0.25">
      <c r="B48" t="s">
        <v>95</v>
      </c>
    </row>
    <row r="49" spans="2:2" hidden="1" x14ac:dyDescent="0.25">
      <c r="B49" t="s">
        <v>96</v>
      </c>
    </row>
    <row r="50" spans="2:2" hidden="1" x14ac:dyDescent="0.25">
      <c r="B50" t="s">
        <v>97</v>
      </c>
    </row>
    <row r="51" spans="2:2" hidden="1" x14ac:dyDescent="0.25">
      <c r="B51" t="s">
        <v>98</v>
      </c>
    </row>
    <row r="52" spans="2:2" hidden="1" x14ac:dyDescent="0.25">
      <c r="B52" t="s">
        <v>99</v>
      </c>
    </row>
    <row r="53" spans="2:2" hidden="1" x14ac:dyDescent="0.25">
      <c r="B53" t="s">
        <v>100</v>
      </c>
    </row>
    <row r="54" spans="2:2" hidden="1" x14ac:dyDescent="0.25">
      <c r="B54" t="s">
        <v>101</v>
      </c>
    </row>
    <row r="55" spans="2:2" hidden="1" x14ac:dyDescent="0.25">
      <c r="B55" t="s">
        <v>102</v>
      </c>
    </row>
    <row r="56" spans="2:2" hidden="1" x14ac:dyDescent="0.25">
      <c r="B56" t="s">
        <v>103</v>
      </c>
    </row>
    <row r="57" spans="2:2" hidden="1" x14ac:dyDescent="0.25">
      <c r="B57" t="s">
        <v>104</v>
      </c>
    </row>
    <row r="58" spans="2:2" hidden="1" x14ac:dyDescent="0.25">
      <c r="B58" t="s">
        <v>105</v>
      </c>
    </row>
    <row r="59" spans="2:2" hidden="1" x14ac:dyDescent="0.25">
      <c r="B59" t="s">
        <v>106</v>
      </c>
    </row>
    <row r="60" spans="2:2" hidden="1" x14ac:dyDescent="0.25">
      <c r="B60" t="s">
        <v>107</v>
      </c>
    </row>
    <row r="61" spans="2:2" hidden="1" x14ac:dyDescent="0.25">
      <c r="B61" t="s">
        <v>108</v>
      </c>
    </row>
    <row r="62" spans="2:2" hidden="1" x14ac:dyDescent="0.25">
      <c r="B62" t="s">
        <v>109</v>
      </c>
    </row>
    <row r="63" spans="2:2" hidden="1" x14ac:dyDescent="0.25">
      <c r="B63" t="s">
        <v>110</v>
      </c>
    </row>
    <row r="64" spans="2:2" hidden="1" x14ac:dyDescent="0.25">
      <c r="B64" t="s">
        <v>111</v>
      </c>
    </row>
    <row r="65" spans="2:2" hidden="1" x14ac:dyDescent="0.25">
      <c r="B65" t="s">
        <v>112</v>
      </c>
    </row>
    <row r="66" spans="2:2" hidden="1" x14ac:dyDescent="0.25">
      <c r="B66" t="s">
        <v>113</v>
      </c>
    </row>
    <row r="67" spans="2:2" hidden="1" x14ac:dyDescent="0.25">
      <c r="B67" t="s">
        <v>114</v>
      </c>
    </row>
    <row r="68" spans="2:2" hidden="1" x14ac:dyDescent="0.25">
      <c r="B68" t="s">
        <v>115</v>
      </c>
    </row>
    <row r="69" spans="2:2" hidden="1" x14ac:dyDescent="0.25">
      <c r="B69" t="s">
        <v>116</v>
      </c>
    </row>
    <row r="70" spans="2:2" hidden="1" x14ac:dyDescent="0.25">
      <c r="B70" t="s">
        <v>117</v>
      </c>
    </row>
    <row r="71" spans="2:2" hidden="1" x14ac:dyDescent="0.25">
      <c r="B71" t="s">
        <v>118</v>
      </c>
    </row>
    <row r="72" spans="2:2" hidden="1" x14ac:dyDescent="0.25">
      <c r="B72" t="s">
        <v>119</v>
      </c>
    </row>
    <row r="73" spans="2:2" hidden="1" x14ac:dyDescent="0.25">
      <c r="B73" t="s">
        <v>120</v>
      </c>
    </row>
    <row r="74" spans="2:2" hidden="1" x14ac:dyDescent="0.25">
      <c r="B74" t="s">
        <v>121</v>
      </c>
    </row>
    <row r="75" spans="2:2" hidden="1" x14ac:dyDescent="0.25">
      <c r="B75" t="s">
        <v>122</v>
      </c>
    </row>
    <row r="76" spans="2:2" hidden="1" x14ac:dyDescent="0.25">
      <c r="B76" t="s">
        <v>123</v>
      </c>
    </row>
    <row r="77" spans="2:2" hidden="1" x14ac:dyDescent="0.25">
      <c r="B77" t="s">
        <v>124</v>
      </c>
    </row>
    <row r="78" spans="2:2" hidden="1" x14ac:dyDescent="0.25">
      <c r="B78" t="s">
        <v>125</v>
      </c>
    </row>
    <row r="79" spans="2:2" hidden="1" x14ac:dyDescent="0.25">
      <c r="B79" t="s">
        <v>126</v>
      </c>
    </row>
    <row r="80" spans="2:2" hidden="1" x14ac:dyDescent="0.25">
      <c r="B80" t="s">
        <v>127</v>
      </c>
    </row>
    <row r="81" spans="2:2" hidden="1" x14ac:dyDescent="0.25">
      <c r="B81" t="s">
        <v>128</v>
      </c>
    </row>
    <row r="82" spans="2:2" hidden="1" x14ac:dyDescent="0.25">
      <c r="B82" t="s">
        <v>129</v>
      </c>
    </row>
    <row r="83" spans="2:2" hidden="1" x14ac:dyDescent="0.25">
      <c r="B83" t="s">
        <v>130</v>
      </c>
    </row>
    <row r="84" spans="2:2" hidden="1" x14ac:dyDescent="0.25">
      <c r="B84" t="s">
        <v>131</v>
      </c>
    </row>
    <row r="85" spans="2:2" hidden="1" x14ac:dyDescent="0.25">
      <c r="B85" t="s">
        <v>132</v>
      </c>
    </row>
    <row r="86" spans="2:2" hidden="1" x14ac:dyDescent="0.25">
      <c r="B86" t="s">
        <v>133</v>
      </c>
    </row>
    <row r="87" spans="2:2" hidden="1" x14ac:dyDescent="0.25">
      <c r="B87" t="s">
        <v>134</v>
      </c>
    </row>
    <row r="88" spans="2:2" hidden="1" x14ac:dyDescent="0.25">
      <c r="B88" t="s">
        <v>135</v>
      </c>
    </row>
    <row r="89" spans="2:2" hidden="1" x14ac:dyDescent="0.25">
      <c r="B89" t="s">
        <v>136</v>
      </c>
    </row>
    <row r="90" spans="2:2" hidden="1" x14ac:dyDescent="0.25">
      <c r="B90" t="s">
        <v>137</v>
      </c>
    </row>
    <row r="91" spans="2:2" hidden="1" x14ac:dyDescent="0.25">
      <c r="B91" t="s">
        <v>138</v>
      </c>
    </row>
    <row r="92" spans="2:2" hidden="1" x14ac:dyDescent="0.25">
      <c r="B92" t="s">
        <v>139</v>
      </c>
    </row>
    <row r="93" spans="2:2" hidden="1" x14ac:dyDescent="0.25">
      <c r="B93" t="s">
        <v>140</v>
      </c>
    </row>
    <row r="94" spans="2:2" hidden="1" x14ac:dyDescent="0.25">
      <c r="B94" t="s">
        <v>141</v>
      </c>
    </row>
    <row r="95" spans="2:2" hidden="1" x14ac:dyDescent="0.25">
      <c r="B95" t="s">
        <v>142</v>
      </c>
    </row>
    <row r="96" spans="2:2" hidden="1" x14ac:dyDescent="0.25">
      <c r="B96" t="s">
        <v>143</v>
      </c>
    </row>
    <row r="97" spans="2:2" hidden="1" x14ac:dyDescent="0.25">
      <c r="B97" t="s">
        <v>144</v>
      </c>
    </row>
    <row r="98" spans="2:2" hidden="1" x14ac:dyDescent="0.25">
      <c r="B98" t="s">
        <v>145</v>
      </c>
    </row>
    <row r="99" spans="2:2" hidden="1" x14ac:dyDescent="0.25">
      <c r="B99" t="s">
        <v>146</v>
      </c>
    </row>
    <row r="100" spans="2:2" hidden="1" x14ac:dyDescent="0.25">
      <c r="B100" t="s">
        <v>147</v>
      </c>
    </row>
    <row r="101" spans="2:2" hidden="1" x14ac:dyDescent="0.25">
      <c r="B101" t="s">
        <v>148</v>
      </c>
    </row>
    <row r="102" spans="2:2" hidden="1" x14ac:dyDescent="0.25">
      <c r="B102" t="s">
        <v>149</v>
      </c>
    </row>
    <row r="103" spans="2:2" hidden="1" x14ac:dyDescent="0.25">
      <c r="B103" t="s">
        <v>150</v>
      </c>
    </row>
    <row r="104" spans="2:2" hidden="1" x14ac:dyDescent="0.25">
      <c r="B104" t="s">
        <v>151</v>
      </c>
    </row>
    <row r="105" spans="2:2" hidden="1" x14ac:dyDescent="0.25">
      <c r="B105" t="s">
        <v>152</v>
      </c>
    </row>
    <row r="106" spans="2:2" hidden="1" x14ac:dyDescent="0.25">
      <c r="B106" t="s">
        <v>153</v>
      </c>
    </row>
    <row r="107" spans="2:2" hidden="1" x14ac:dyDescent="0.25">
      <c r="B107" t="s">
        <v>154</v>
      </c>
    </row>
    <row r="108" spans="2:2" hidden="1" x14ac:dyDescent="0.25">
      <c r="B108" t="s">
        <v>155</v>
      </c>
    </row>
    <row r="109" spans="2:2" hidden="1" x14ac:dyDescent="0.25">
      <c r="B109" t="s">
        <v>156</v>
      </c>
    </row>
    <row r="110" spans="2:2" hidden="1" x14ac:dyDescent="0.25">
      <c r="B110" t="s">
        <v>157</v>
      </c>
    </row>
    <row r="111" spans="2:2" hidden="1" x14ac:dyDescent="0.25">
      <c r="B111" t="s">
        <v>158</v>
      </c>
    </row>
    <row r="112" spans="2:2" hidden="1" x14ac:dyDescent="0.25">
      <c r="B112" t="s">
        <v>159</v>
      </c>
    </row>
    <row r="113" spans="2:2" hidden="1" x14ac:dyDescent="0.25">
      <c r="B113" t="s">
        <v>160</v>
      </c>
    </row>
    <row r="114" spans="2:2" hidden="1" x14ac:dyDescent="0.25">
      <c r="B114" t="s">
        <v>161</v>
      </c>
    </row>
    <row r="115" spans="2:2" hidden="1" x14ac:dyDescent="0.25">
      <c r="B115" t="s">
        <v>162</v>
      </c>
    </row>
    <row r="116" spans="2:2" hidden="1" x14ac:dyDescent="0.25">
      <c r="B116" t="s">
        <v>163</v>
      </c>
    </row>
    <row r="117" spans="2:2" hidden="1" x14ac:dyDescent="0.25">
      <c r="B117" t="s">
        <v>164</v>
      </c>
    </row>
    <row r="118" spans="2:2" hidden="1" x14ac:dyDescent="0.25">
      <c r="B118" t="s">
        <v>165</v>
      </c>
    </row>
    <row r="119" spans="2:2" hidden="1" x14ac:dyDescent="0.25">
      <c r="B119" t="s">
        <v>166</v>
      </c>
    </row>
    <row r="120" spans="2:2" hidden="1" x14ac:dyDescent="0.25">
      <c r="B120" t="s">
        <v>167</v>
      </c>
    </row>
    <row r="121" spans="2:2" hidden="1" x14ac:dyDescent="0.25">
      <c r="B121" t="s">
        <v>168</v>
      </c>
    </row>
    <row r="122" spans="2:2" hidden="1" x14ac:dyDescent="0.25">
      <c r="B122" t="s">
        <v>169</v>
      </c>
    </row>
    <row r="123" spans="2:2" hidden="1" x14ac:dyDescent="0.25">
      <c r="B123" t="s">
        <v>170</v>
      </c>
    </row>
    <row r="124" spans="2:2" hidden="1" x14ac:dyDescent="0.25">
      <c r="B124" t="s">
        <v>171</v>
      </c>
    </row>
    <row r="125" spans="2:2" hidden="1" x14ac:dyDescent="0.25">
      <c r="B125" t="s">
        <v>172</v>
      </c>
    </row>
    <row r="126" spans="2:2" hidden="1" x14ac:dyDescent="0.25">
      <c r="B126" t="s">
        <v>173</v>
      </c>
    </row>
    <row r="127" spans="2:2" hidden="1" x14ac:dyDescent="0.25">
      <c r="B127" t="s">
        <v>174</v>
      </c>
    </row>
    <row r="128" spans="2:2" hidden="1" x14ac:dyDescent="0.25">
      <c r="B128" t="s">
        <v>175</v>
      </c>
    </row>
    <row r="129" spans="2:2" hidden="1" x14ac:dyDescent="0.25">
      <c r="B129" t="s">
        <v>176</v>
      </c>
    </row>
    <row r="130" spans="2:2" hidden="1" x14ac:dyDescent="0.25">
      <c r="B130" t="s">
        <v>177</v>
      </c>
    </row>
    <row r="131" spans="2:2" hidden="1" x14ac:dyDescent="0.25">
      <c r="B131" t="s">
        <v>178</v>
      </c>
    </row>
    <row r="132" spans="2:2" hidden="1" x14ac:dyDescent="0.25">
      <c r="B132" t="s">
        <v>179</v>
      </c>
    </row>
    <row r="133" spans="2:2" hidden="1" x14ac:dyDescent="0.25">
      <c r="B133" t="s">
        <v>180</v>
      </c>
    </row>
    <row r="134" spans="2:2" hidden="1" x14ac:dyDescent="0.25">
      <c r="B134" t="s">
        <v>181</v>
      </c>
    </row>
    <row r="135" spans="2:2" hidden="1" x14ac:dyDescent="0.25">
      <c r="B135" t="s">
        <v>182</v>
      </c>
    </row>
    <row r="136" spans="2:2" hidden="1" x14ac:dyDescent="0.25">
      <c r="B136" t="s">
        <v>183</v>
      </c>
    </row>
    <row r="137" spans="2:2" hidden="1" x14ac:dyDescent="0.25">
      <c r="B137" t="s">
        <v>184</v>
      </c>
    </row>
    <row r="138" spans="2:2" hidden="1" x14ac:dyDescent="0.25">
      <c r="B138" t="s">
        <v>185</v>
      </c>
    </row>
    <row r="139" spans="2:2" hidden="1" x14ac:dyDescent="0.25">
      <c r="B139" t="s">
        <v>186</v>
      </c>
    </row>
    <row r="140" spans="2:2" hidden="1" x14ac:dyDescent="0.25">
      <c r="B140" t="s">
        <v>187</v>
      </c>
    </row>
    <row r="141" spans="2:2" hidden="1" x14ac:dyDescent="0.25">
      <c r="B141" t="s">
        <v>188</v>
      </c>
    </row>
    <row r="142" spans="2:2" hidden="1" x14ac:dyDescent="0.25">
      <c r="B142" t="s">
        <v>189</v>
      </c>
    </row>
    <row r="143" spans="2:2" hidden="1" x14ac:dyDescent="0.25">
      <c r="B143" t="s">
        <v>190</v>
      </c>
    </row>
    <row r="144" spans="2:2" hidden="1" x14ac:dyDescent="0.25">
      <c r="B144" t="s">
        <v>191</v>
      </c>
    </row>
    <row r="145" spans="2:2" hidden="1" x14ac:dyDescent="0.25">
      <c r="B145" t="s">
        <v>192</v>
      </c>
    </row>
    <row r="146" spans="2:2" hidden="1" x14ac:dyDescent="0.25">
      <c r="B146" t="s">
        <v>193</v>
      </c>
    </row>
    <row r="147" spans="2:2" hidden="1" x14ac:dyDescent="0.25">
      <c r="B147" t="s">
        <v>194</v>
      </c>
    </row>
    <row r="148" spans="2:2" hidden="1" x14ac:dyDescent="0.25">
      <c r="B148" t="s">
        <v>195</v>
      </c>
    </row>
    <row r="149" spans="2:2" hidden="1" x14ac:dyDescent="0.25">
      <c r="B149" t="s">
        <v>196</v>
      </c>
    </row>
    <row r="150" spans="2:2" hidden="1" x14ac:dyDescent="0.25">
      <c r="B150" t="s">
        <v>197</v>
      </c>
    </row>
    <row r="151" spans="2:2" hidden="1" x14ac:dyDescent="0.25">
      <c r="B151" t="s">
        <v>198</v>
      </c>
    </row>
    <row r="152" spans="2:2" hidden="1" x14ac:dyDescent="0.25">
      <c r="B152" t="s">
        <v>199</v>
      </c>
    </row>
    <row r="153" spans="2:2" hidden="1" x14ac:dyDescent="0.25">
      <c r="B153" t="s">
        <v>200</v>
      </c>
    </row>
    <row r="154" spans="2:2" hidden="1" x14ac:dyDescent="0.25">
      <c r="B154" t="s">
        <v>201</v>
      </c>
    </row>
    <row r="155" spans="2:2" hidden="1" x14ac:dyDescent="0.25">
      <c r="B155" t="s">
        <v>202</v>
      </c>
    </row>
    <row r="156" spans="2:2" hidden="1" x14ac:dyDescent="0.25">
      <c r="B156" t="s">
        <v>203</v>
      </c>
    </row>
    <row r="157" spans="2:2" hidden="1" x14ac:dyDescent="0.25">
      <c r="B157" t="s">
        <v>204</v>
      </c>
    </row>
    <row r="158" spans="2:2" hidden="1" x14ac:dyDescent="0.25">
      <c r="B158" t="s">
        <v>205</v>
      </c>
    </row>
    <row r="159" spans="2:2" hidden="1" x14ac:dyDescent="0.25">
      <c r="B159" t="s">
        <v>206</v>
      </c>
    </row>
    <row r="160" spans="2:2" hidden="1" x14ac:dyDescent="0.25">
      <c r="B160" t="s">
        <v>207</v>
      </c>
    </row>
    <row r="161" spans="2:2" hidden="1" x14ac:dyDescent="0.25">
      <c r="B161" t="s">
        <v>208</v>
      </c>
    </row>
    <row r="162" spans="2:2" hidden="1" x14ac:dyDescent="0.25">
      <c r="B162" t="s">
        <v>209</v>
      </c>
    </row>
    <row r="163" spans="2:2" hidden="1" x14ac:dyDescent="0.25">
      <c r="B163" t="s">
        <v>210</v>
      </c>
    </row>
    <row r="164" spans="2:2" hidden="1" x14ac:dyDescent="0.25">
      <c r="B164" t="s">
        <v>211</v>
      </c>
    </row>
    <row r="165" spans="2:2" hidden="1" x14ac:dyDescent="0.25">
      <c r="B165" t="s">
        <v>212</v>
      </c>
    </row>
    <row r="166" spans="2:2" hidden="1" x14ac:dyDescent="0.25">
      <c r="B166" t="s">
        <v>213</v>
      </c>
    </row>
    <row r="167" spans="2:2" hidden="1" x14ac:dyDescent="0.25">
      <c r="B167" t="s">
        <v>214</v>
      </c>
    </row>
    <row r="168" spans="2:2" hidden="1" x14ac:dyDescent="0.25">
      <c r="B168" t="s">
        <v>215</v>
      </c>
    </row>
    <row r="169" spans="2:2" hidden="1" x14ac:dyDescent="0.25">
      <c r="B169" t="s">
        <v>216</v>
      </c>
    </row>
    <row r="170" spans="2:2" hidden="1" x14ac:dyDescent="0.25">
      <c r="B170" t="s">
        <v>217</v>
      </c>
    </row>
    <row r="171" spans="2:2" hidden="1" x14ac:dyDescent="0.25">
      <c r="B171" t="s">
        <v>218</v>
      </c>
    </row>
    <row r="172" spans="2:2" hidden="1" x14ac:dyDescent="0.25">
      <c r="B172" t="s">
        <v>219</v>
      </c>
    </row>
    <row r="173" spans="2:2" hidden="1" x14ac:dyDescent="0.25">
      <c r="B173" t="s">
        <v>220</v>
      </c>
    </row>
    <row r="174" spans="2:2" hidden="1" x14ac:dyDescent="0.25">
      <c r="B174" t="s">
        <v>221</v>
      </c>
    </row>
    <row r="175" spans="2:2" hidden="1" x14ac:dyDescent="0.25">
      <c r="B175" t="s">
        <v>222</v>
      </c>
    </row>
    <row r="176" spans="2:2" hidden="1" x14ac:dyDescent="0.25">
      <c r="B176" t="s">
        <v>223</v>
      </c>
    </row>
    <row r="177" spans="2:2" hidden="1" x14ac:dyDescent="0.25">
      <c r="B177" t="s">
        <v>224</v>
      </c>
    </row>
    <row r="178" spans="2:2" hidden="1" x14ac:dyDescent="0.25">
      <c r="B178" t="s">
        <v>225</v>
      </c>
    </row>
    <row r="179" spans="2:2" hidden="1" x14ac:dyDescent="0.25">
      <c r="B179" t="s">
        <v>226</v>
      </c>
    </row>
    <row r="180" spans="2:2" hidden="1" x14ac:dyDescent="0.25">
      <c r="B180" t="s">
        <v>227</v>
      </c>
    </row>
    <row r="181" spans="2:2" hidden="1" x14ac:dyDescent="0.25">
      <c r="B181" t="s">
        <v>228</v>
      </c>
    </row>
    <row r="182" spans="2:2" hidden="1" x14ac:dyDescent="0.25">
      <c r="B182" t="s">
        <v>229</v>
      </c>
    </row>
    <row r="183" spans="2:2" hidden="1" x14ac:dyDescent="0.25">
      <c r="B183" t="s">
        <v>230</v>
      </c>
    </row>
    <row r="184" spans="2:2" hidden="1" x14ac:dyDescent="0.25">
      <c r="B184" t="s">
        <v>231</v>
      </c>
    </row>
    <row r="185" spans="2:2" hidden="1" x14ac:dyDescent="0.25">
      <c r="B185" t="s">
        <v>232</v>
      </c>
    </row>
    <row r="186" spans="2:2" hidden="1" x14ac:dyDescent="0.25">
      <c r="B186" t="s">
        <v>233</v>
      </c>
    </row>
    <row r="187" spans="2:2" hidden="1" x14ac:dyDescent="0.25">
      <c r="B187" t="s">
        <v>234</v>
      </c>
    </row>
    <row r="188" spans="2:2" hidden="1" x14ac:dyDescent="0.25">
      <c r="B188" t="s">
        <v>235</v>
      </c>
    </row>
    <row r="189" spans="2:2" hidden="1" x14ac:dyDescent="0.25">
      <c r="B189" t="s">
        <v>236</v>
      </c>
    </row>
    <row r="190" spans="2:2" hidden="1" x14ac:dyDescent="0.25">
      <c r="B190" t="s">
        <v>237</v>
      </c>
    </row>
    <row r="191" spans="2:2" hidden="1" x14ac:dyDescent="0.25">
      <c r="B191" t="s">
        <v>238</v>
      </c>
    </row>
    <row r="192" spans="2:2" hidden="1" x14ac:dyDescent="0.25">
      <c r="B192" t="s">
        <v>239</v>
      </c>
    </row>
    <row r="193" spans="2:2" hidden="1" x14ac:dyDescent="0.25">
      <c r="B193" t="s">
        <v>240</v>
      </c>
    </row>
    <row r="194" spans="2:2" hidden="1" x14ac:dyDescent="0.25">
      <c r="B194" t="s">
        <v>241</v>
      </c>
    </row>
    <row r="195" spans="2:2" hidden="1" x14ac:dyDescent="0.25">
      <c r="B195" t="s">
        <v>242</v>
      </c>
    </row>
    <row r="196" spans="2:2" hidden="1" x14ac:dyDescent="0.25">
      <c r="B196" t="s">
        <v>243</v>
      </c>
    </row>
    <row r="197" spans="2:2" hidden="1" x14ac:dyDescent="0.25">
      <c r="B197" t="s">
        <v>244</v>
      </c>
    </row>
    <row r="198" spans="2:2" hidden="1" x14ac:dyDescent="0.25">
      <c r="B198" t="s">
        <v>245</v>
      </c>
    </row>
    <row r="199" spans="2:2" hidden="1" x14ac:dyDescent="0.25">
      <c r="B199" t="s">
        <v>246</v>
      </c>
    </row>
    <row r="200" spans="2:2" hidden="1" x14ac:dyDescent="0.25">
      <c r="B200" t="s">
        <v>247</v>
      </c>
    </row>
    <row r="201" spans="2:2" hidden="1" x14ac:dyDescent="0.25">
      <c r="B201" t="s">
        <v>248</v>
      </c>
    </row>
    <row r="202" spans="2:2" hidden="1" x14ac:dyDescent="0.25">
      <c r="B202" t="s">
        <v>249</v>
      </c>
    </row>
    <row r="203" spans="2:2" hidden="1" x14ac:dyDescent="0.25">
      <c r="B203" t="s">
        <v>250</v>
      </c>
    </row>
    <row r="204" spans="2:2" hidden="1" x14ac:dyDescent="0.25">
      <c r="B204" t="s">
        <v>251</v>
      </c>
    </row>
    <row r="205" spans="2:2" hidden="1" x14ac:dyDescent="0.25">
      <c r="B205" t="s">
        <v>252</v>
      </c>
    </row>
    <row r="206" spans="2:2" hidden="1" x14ac:dyDescent="0.25">
      <c r="B206" t="s">
        <v>253</v>
      </c>
    </row>
    <row r="207" spans="2:2" hidden="1" x14ac:dyDescent="0.25">
      <c r="B207" t="s">
        <v>254</v>
      </c>
    </row>
    <row r="208" spans="2:2" hidden="1" x14ac:dyDescent="0.25">
      <c r="B208" t="s">
        <v>255</v>
      </c>
    </row>
    <row r="209" spans="2:2" hidden="1" x14ac:dyDescent="0.25">
      <c r="B209" t="s">
        <v>256</v>
      </c>
    </row>
    <row r="210" spans="2:2" hidden="1" x14ac:dyDescent="0.25">
      <c r="B210" t="s">
        <v>257</v>
      </c>
    </row>
    <row r="211" spans="2:2" hidden="1" x14ac:dyDescent="0.25">
      <c r="B211" t="s">
        <v>258</v>
      </c>
    </row>
    <row r="212" spans="2:2" hidden="1" x14ac:dyDescent="0.25">
      <c r="B212" t="s">
        <v>259</v>
      </c>
    </row>
    <row r="213" spans="2:2" hidden="1" x14ac:dyDescent="0.25">
      <c r="B213" t="s">
        <v>260</v>
      </c>
    </row>
    <row r="214" spans="2:2" hidden="1" x14ac:dyDescent="0.25">
      <c r="B214" t="s">
        <v>261</v>
      </c>
    </row>
    <row r="215" spans="2:2" hidden="1" x14ac:dyDescent="0.25">
      <c r="B215" t="s">
        <v>262</v>
      </c>
    </row>
    <row r="216" spans="2:2" hidden="1" x14ac:dyDescent="0.25">
      <c r="B216" t="s">
        <v>263</v>
      </c>
    </row>
    <row r="217" spans="2:2" hidden="1" x14ac:dyDescent="0.25">
      <c r="B217" t="s">
        <v>264</v>
      </c>
    </row>
    <row r="218" spans="2:2" hidden="1" x14ac:dyDescent="0.25">
      <c r="B218" t="s">
        <v>265</v>
      </c>
    </row>
    <row r="219" spans="2:2" hidden="1" x14ac:dyDescent="0.25">
      <c r="B219" t="s">
        <v>266</v>
      </c>
    </row>
    <row r="220" spans="2:2" hidden="1" x14ac:dyDescent="0.25">
      <c r="B220" t="s">
        <v>267</v>
      </c>
    </row>
    <row r="221" spans="2:2" hidden="1" x14ac:dyDescent="0.25">
      <c r="B221" t="s">
        <v>268</v>
      </c>
    </row>
    <row r="222" spans="2:2" hidden="1" x14ac:dyDescent="0.25">
      <c r="B222" t="s">
        <v>269</v>
      </c>
    </row>
    <row r="223" spans="2:2" hidden="1" x14ac:dyDescent="0.25">
      <c r="B223" t="s">
        <v>270</v>
      </c>
    </row>
    <row r="224" spans="2:2" hidden="1" x14ac:dyDescent="0.25">
      <c r="B224" t="s">
        <v>271</v>
      </c>
    </row>
    <row r="225" spans="2:2" hidden="1" x14ac:dyDescent="0.25">
      <c r="B225" t="s">
        <v>272</v>
      </c>
    </row>
    <row r="226" spans="2:2" hidden="1" x14ac:dyDescent="0.25">
      <c r="B226" t="s">
        <v>273</v>
      </c>
    </row>
    <row r="227" spans="2:2" hidden="1" x14ac:dyDescent="0.25">
      <c r="B227" t="s">
        <v>274</v>
      </c>
    </row>
    <row r="228" spans="2:2" hidden="1" x14ac:dyDescent="0.25">
      <c r="B228" t="s">
        <v>275</v>
      </c>
    </row>
    <row r="229" spans="2:2" hidden="1" x14ac:dyDescent="0.25">
      <c r="B229" t="s">
        <v>276</v>
      </c>
    </row>
    <row r="230" spans="2:2" hidden="1" x14ac:dyDescent="0.25">
      <c r="B230" t="s">
        <v>277</v>
      </c>
    </row>
    <row r="231" spans="2:2" hidden="1" x14ac:dyDescent="0.25">
      <c r="B231" t="s">
        <v>278</v>
      </c>
    </row>
    <row r="232" spans="2:2" hidden="1" x14ac:dyDescent="0.25">
      <c r="B232" t="s">
        <v>279</v>
      </c>
    </row>
    <row r="233" spans="2:2" hidden="1" x14ac:dyDescent="0.25">
      <c r="B233" t="s">
        <v>280</v>
      </c>
    </row>
    <row r="234" spans="2:2" hidden="1" x14ac:dyDescent="0.25">
      <c r="B234" t="s">
        <v>281</v>
      </c>
    </row>
    <row r="235" spans="2:2" hidden="1" x14ac:dyDescent="0.25">
      <c r="B235" t="s">
        <v>282</v>
      </c>
    </row>
    <row r="236" spans="2:2" hidden="1" x14ac:dyDescent="0.25">
      <c r="B236" t="s">
        <v>283</v>
      </c>
    </row>
    <row r="237" spans="2:2" hidden="1" x14ac:dyDescent="0.25">
      <c r="B237" t="s">
        <v>284</v>
      </c>
    </row>
    <row r="238" spans="2:2" hidden="1" x14ac:dyDescent="0.25">
      <c r="B238" t="s">
        <v>285</v>
      </c>
    </row>
    <row r="239" spans="2:2" hidden="1" x14ac:dyDescent="0.25">
      <c r="B239" t="s">
        <v>286</v>
      </c>
    </row>
    <row r="240" spans="2:2" hidden="1" x14ac:dyDescent="0.25">
      <c r="B240" t="s">
        <v>287</v>
      </c>
    </row>
    <row r="241" spans="2:2" hidden="1" x14ac:dyDescent="0.25">
      <c r="B241" t="s">
        <v>288</v>
      </c>
    </row>
    <row r="242" spans="2:2" hidden="1" x14ac:dyDescent="0.25">
      <c r="B242" t="s">
        <v>289</v>
      </c>
    </row>
    <row r="243" spans="2:2" hidden="1" x14ac:dyDescent="0.25">
      <c r="B243" t="s">
        <v>290</v>
      </c>
    </row>
    <row r="244" spans="2:2" hidden="1" x14ac:dyDescent="0.25">
      <c r="B244" t="s">
        <v>291</v>
      </c>
    </row>
    <row r="245" spans="2:2" hidden="1" x14ac:dyDescent="0.25">
      <c r="B245" t="s">
        <v>292</v>
      </c>
    </row>
    <row r="246" spans="2:2" hidden="1" x14ac:dyDescent="0.25">
      <c r="B246" t="s">
        <v>293</v>
      </c>
    </row>
    <row r="247" spans="2:2" hidden="1" x14ac:dyDescent="0.25">
      <c r="B247" t="s">
        <v>294</v>
      </c>
    </row>
    <row r="248" spans="2:2" hidden="1" x14ac:dyDescent="0.25">
      <c r="B248" t="s">
        <v>295</v>
      </c>
    </row>
    <row r="249" spans="2:2" hidden="1" x14ac:dyDescent="0.25">
      <c r="B249" t="s">
        <v>296</v>
      </c>
    </row>
    <row r="250" spans="2:2" hidden="1" x14ac:dyDescent="0.25">
      <c r="B250" t="s">
        <v>297</v>
      </c>
    </row>
    <row r="251" spans="2:2" hidden="1" x14ac:dyDescent="0.25">
      <c r="B251" t="s">
        <v>298</v>
      </c>
    </row>
    <row r="252" spans="2:2" hidden="1" x14ac:dyDescent="0.25">
      <c r="B252" t="s">
        <v>299</v>
      </c>
    </row>
    <row r="253" spans="2:2" hidden="1" x14ac:dyDescent="0.25">
      <c r="B253" t="s">
        <v>300</v>
      </c>
    </row>
    <row r="254" spans="2:2" hidden="1" x14ac:dyDescent="0.25">
      <c r="B254" t="s">
        <v>301</v>
      </c>
    </row>
    <row r="255" spans="2:2" hidden="1" x14ac:dyDescent="0.25">
      <c r="B255" t="s">
        <v>302</v>
      </c>
    </row>
    <row r="256" spans="2:2" hidden="1" x14ac:dyDescent="0.25">
      <c r="B256" t="s">
        <v>303</v>
      </c>
    </row>
    <row r="257" spans="1:2" hidden="1" x14ac:dyDescent="0.25">
      <c r="B257" t="s">
        <v>304</v>
      </c>
    </row>
    <row r="258" spans="1:2" hidden="1" x14ac:dyDescent="0.25">
      <c r="B258" t="s">
        <v>305</v>
      </c>
    </row>
    <row r="259" spans="1:2" hidden="1" x14ac:dyDescent="0.25">
      <c r="B259" t="s">
        <v>306</v>
      </c>
    </row>
    <row r="260" spans="1:2" hidden="1" x14ac:dyDescent="0.25">
      <c r="B260" t="s">
        <v>307</v>
      </c>
    </row>
    <row r="261" spans="1:2" hidden="1" x14ac:dyDescent="0.25">
      <c r="B261" t="s">
        <v>308</v>
      </c>
    </row>
    <row r="262" spans="1:2" hidden="1" x14ac:dyDescent="0.25">
      <c r="B262" t="s">
        <v>309</v>
      </c>
    </row>
    <row r="263" spans="1:2" x14ac:dyDescent="0.25">
      <c r="B263" t="s">
        <v>310</v>
      </c>
    </row>
    <row r="264" spans="1:2" x14ac:dyDescent="0.25">
      <c r="B264" t="s">
        <v>311</v>
      </c>
    </row>
    <row r="265" spans="1:2" x14ac:dyDescent="0.25">
      <c r="A265" t="s">
        <v>957</v>
      </c>
      <c r="B265" t="s">
        <v>312</v>
      </c>
    </row>
    <row r="266" spans="1:2" x14ac:dyDescent="0.25">
      <c r="B266" t="s">
        <v>313</v>
      </c>
    </row>
    <row r="267" spans="1:2" x14ac:dyDescent="0.25">
      <c r="B267" t="s">
        <v>314</v>
      </c>
    </row>
    <row r="268" spans="1:2" x14ac:dyDescent="0.25">
      <c r="B268" t="s">
        <v>315</v>
      </c>
    </row>
    <row r="269" spans="1:2" hidden="1" x14ac:dyDescent="0.25">
      <c r="B269" t="s">
        <v>316</v>
      </c>
    </row>
    <row r="270" spans="1:2" hidden="1" x14ac:dyDescent="0.25">
      <c r="B270" t="s">
        <v>317</v>
      </c>
    </row>
    <row r="271" spans="1:2" hidden="1" x14ac:dyDescent="0.25">
      <c r="B271" t="s">
        <v>318</v>
      </c>
    </row>
    <row r="272" spans="1:2" hidden="1" x14ac:dyDescent="0.25">
      <c r="B272" t="s">
        <v>319</v>
      </c>
    </row>
    <row r="273" spans="2:2" hidden="1" x14ac:dyDescent="0.25">
      <c r="B273" t="s">
        <v>320</v>
      </c>
    </row>
    <row r="274" spans="2:2" hidden="1" x14ac:dyDescent="0.25">
      <c r="B274" t="s">
        <v>321</v>
      </c>
    </row>
    <row r="275" spans="2:2" hidden="1" x14ac:dyDescent="0.25">
      <c r="B275" t="s">
        <v>322</v>
      </c>
    </row>
    <row r="276" spans="2:2" hidden="1" x14ac:dyDescent="0.25">
      <c r="B276" t="s">
        <v>323</v>
      </c>
    </row>
    <row r="277" spans="2:2" hidden="1" x14ac:dyDescent="0.25">
      <c r="B277" t="s">
        <v>324</v>
      </c>
    </row>
    <row r="278" spans="2:2" hidden="1" x14ac:dyDescent="0.25">
      <c r="B278" t="s">
        <v>325</v>
      </c>
    </row>
    <row r="279" spans="2:2" hidden="1" x14ac:dyDescent="0.25">
      <c r="B279" t="s">
        <v>326</v>
      </c>
    </row>
    <row r="280" spans="2:2" hidden="1" x14ac:dyDescent="0.25">
      <c r="B280" t="s">
        <v>327</v>
      </c>
    </row>
    <row r="281" spans="2:2" hidden="1" x14ac:dyDescent="0.25">
      <c r="B281" t="s">
        <v>328</v>
      </c>
    </row>
    <row r="282" spans="2:2" hidden="1" x14ac:dyDescent="0.25">
      <c r="B282" t="s">
        <v>329</v>
      </c>
    </row>
    <row r="283" spans="2:2" hidden="1" x14ac:dyDescent="0.25">
      <c r="B283" t="s">
        <v>330</v>
      </c>
    </row>
    <row r="284" spans="2:2" hidden="1" x14ac:dyDescent="0.25">
      <c r="B284" t="s">
        <v>331</v>
      </c>
    </row>
    <row r="285" spans="2:2" hidden="1" x14ac:dyDescent="0.25">
      <c r="B285" t="s">
        <v>332</v>
      </c>
    </row>
    <row r="286" spans="2:2" hidden="1" x14ac:dyDescent="0.25">
      <c r="B286" t="s">
        <v>333</v>
      </c>
    </row>
    <row r="287" spans="2:2" hidden="1" x14ac:dyDescent="0.25">
      <c r="B287" t="s">
        <v>334</v>
      </c>
    </row>
    <row r="288" spans="2:2" hidden="1" x14ac:dyDescent="0.25">
      <c r="B288" t="s">
        <v>335</v>
      </c>
    </row>
    <row r="289" spans="2:2" hidden="1" x14ac:dyDescent="0.25">
      <c r="B289" t="s">
        <v>336</v>
      </c>
    </row>
    <row r="290" spans="2:2" hidden="1" x14ac:dyDescent="0.25">
      <c r="B290" t="s">
        <v>337</v>
      </c>
    </row>
    <row r="291" spans="2:2" hidden="1" x14ac:dyDescent="0.25">
      <c r="B291" t="s">
        <v>338</v>
      </c>
    </row>
    <row r="292" spans="2:2" hidden="1" x14ac:dyDescent="0.25">
      <c r="B292" t="s">
        <v>339</v>
      </c>
    </row>
    <row r="293" spans="2:2" hidden="1" x14ac:dyDescent="0.25">
      <c r="B293" t="s">
        <v>340</v>
      </c>
    </row>
    <row r="294" spans="2:2" hidden="1" x14ac:dyDescent="0.25">
      <c r="B294" t="s">
        <v>341</v>
      </c>
    </row>
    <row r="295" spans="2:2" hidden="1" x14ac:dyDescent="0.25">
      <c r="B295" t="s">
        <v>342</v>
      </c>
    </row>
    <row r="296" spans="2:2" hidden="1" x14ac:dyDescent="0.25">
      <c r="B296" t="s">
        <v>343</v>
      </c>
    </row>
    <row r="297" spans="2:2" hidden="1" x14ac:dyDescent="0.25">
      <c r="B297" t="s">
        <v>344</v>
      </c>
    </row>
    <row r="298" spans="2:2" hidden="1" x14ac:dyDescent="0.25">
      <c r="B298" t="s">
        <v>345</v>
      </c>
    </row>
    <row r="299" spans="2:2" hidden="1" x14ac:dyDescent="0.25">
      <c r="B299" t="s">
        <v>346</v>
      </c>
    </row>
    <row r="300" spans="2:2" hidden="1" x14ac:dyDescent="0.25">
      <c r="B300" t="s">
        <v>347</v>
      </c>
    </row>
    <row r="301" spans="2:2" hidden="1" x14ac:dyDescent="0.25">
      <c r="B301" t="s">
        <v>348</v>
      </c>
    </row>
    <row r="302" spans="2:2" hidden="1" x14ac:dyDescent="0.25">
      <c r="B302" t="s">
        <v>349</v>
      </c>
    </row>
    <row r="303" spans="2:2" hidden="1" x14ac:dyDescent="0.25">
      <c r="B303" t="s">
        <v>350</v>
      </c>
    </row>
    <row r="304" spans="2:2" hidden="1" x14ac:dyDescent="0.25">
      <c r="B304" t="s">
        <v>351</v>
      </c>
    </row>
    <row r="305" spans="2:2" hidden="1" x14ac:dyDescent="0.25">
      <c r="B305" t="s">
        <v>352</v>
      </c>
    </row>
    <row r="306" spans="2:2" hidden="1" x14ac:dyDescent="0.25">
      <c r="B306" t="s">
        <v>353</v>
      </c>
    </row>
    <row r="307" spans="2:2" hidden="1" x14ac:dyDescent="0.25">
      <c r="B307" t="s">
        <v>354</v>
      </c>
    </row>
    <row r="308" spans="2:2" hidden="1" x14ac:dyDescent="0.25">
      <c r="B308" t="s">
        <v>355</v>
      </c>
    </row>
    <row r="309" spans="2:2" hidden="1" x14ac:dyDescent="0.25">
      <c r="B309" t="s">
        <v>356</v>
      </c>
    </row>
    <row r="310" spans="2:2" hidden="1" x14ac:dyDescent="0.25">
      <c r="B310" t="s">
        <v>357</v>
      </c>
    </row>
    <row r="311" spans="2:2" hidden="1" x14ac:dyDescent="0.25">
      <c r="B311" t="s">
        <v>358</v>
      </c>
    </row>
    <row r="312" spans="2:2" hidden="1" x14ac:dyDescent="0.25">
      <c r="B312" t="s">
        <v>359</v>
      </c>
    </row>
    <row r="313" spans="2:2" hidden="1" x14ac:dyDescent="0.25">
      <c r="B313" t="s">
        <v>360</v>
      </c>
    </row>
    <row r="314" spans="2:2" hidden="1" x14ac:dyDescent="0.25">
      <c r="B314" t="s">
        <v>361</v>
      </c>
    </row>
    <row r="315" spans="2:2" hidden="1" x14ac:dyDescent="0.25">
      <c r="B315" t="s">
        <v>362</v>
      </c>
    </row>
    <row r="316" spans="2:2" hidden="1" x14ac:dyDescent="0.25">
      <c r="B316" t="s">
        <v>363</v>
      </c>
    </row>
    <row r="317" spans="2:2" hidden="1" x14ac:dyDescent="0.25">
      <c r="B317" t="s">
        <v>364</v>
      </c>
    </row>
    <row r="318" spans="2:2" hidden="1" x14ac:dyDescent="0.25">
      <c r="B318" t="s">
        <v>365</v>
      </c>
    </row>
    <row r="319" spans="2:2" hidden="1" x14ac:dyDescent="0.25">
      <c r="B319" t="s">
        <v>366</v>
      </c>
    </row>
    <row r="320" spans="2:2" hidden="1" x14ac:dyDescent="0.25">
      <c r="B320" t="s">
        <v>367</v>
      </c>
    </row>
    <row r="321" spans="2:2" hidden="1" x14ac:dyDescent="0.25">
      <c r="B321" t="s">
        <v>368</v>
      </c>
    </row>
    <row r="322" spans="2:2" hidden="1" x14ac:dyDescent="0.25">
      <c r="B322" t="s">
        <v>369</v>
      </c>
    </row>
    <row r="323" spans="2:2" hidden="1" x14ac:dyDescent="0.25">
      <c r="B323" t="s">
        <v>370</v>
      </c>
    </row>
    <row r="324" spans="2:2" hidden="1" x14ac:dyDescent="0.25">
      <c r="B324" t="s">
        <v>371</v>
      </c>
    </row>
    <row r="325" spans="2:2" hidden="1" x14ac:dyDescent="0.25">
      <c r="B325" t="s">
        <v>372</v>
      </c>
    </row>
    <row r="326" spans="2:2" hidden="1" x14ac:dyDescent="0.25">
      <c r="B326" t="s">
        <v>373</v>
      </c>
    </row>
    <row r="327" spans="2:2" hidden="1" x14ac:dyDescent="0.25">
      <c r="B327" t="s">
        <v>374</v>
      </c>
    </row>
    <row r="328" spans="2:2" hidden="1" x14ac:dyDescent="0.25">
      <c r="B328" t="s">
        <v>375</v>
      </c>
    </row>
    <row r="329" spans="2:2" hidden="1" x14ac:dyDescent="0.25">
      <c r="B329" t="s">
        <v>376</v>
      </c>
    </row>
    <row r="330" spans="2:2" hidden="1" x14ac:dyDescent="0.25">
      <c r="B330" t="s">
        <v>377</v>
      </c>
    </row>
    <row r="331" spans="2:2" hidden="1" x14ac:dyDescent="0.25">
      <c r="B331" t="s">
        <v>378</v>
      </c>
    </row>
    <row r="332" spans="2:2" hidden="1" x14ac:dyDescent="0.25">
      <c r="B332" t="s">
        <v>379</v>
      </c>
    </row>
    <row r="333" spans="2:2" hidden="1" x14ac:dyDescent="0.25">
      <c r="B333" t="s">
        <v>380</v>
      </c>
    </row>
    <row r="334" spans="2:2" hidden="1" x14ac:dyDescent="0.25">
      <c r="B334" t="s">
        <v>381</v>
      </c>
    </row>
    <row r="335" spans="2:2" hidden="1" x14ac:dyDescent="0.25">
      <c r="B335" t="s">
        <v>382</v>
      </c>
    </row>
    <row r="336" spans="2:2" hidden="1" x14ac:dyDescent="0.25">
      <c r="B336" t="s">
        <v>383</v>
      </c>
    </row>
    <row r="337" spans="1:2" x14ac:dyDescent="0.25">
      <c r="B337" t="s">
        <v>384</v>
      </c>
    </row>
    <row r="338" spans="1:2" x14ac:dyDescent="0.25">
      <c r="A338" t="s">
        <v>955</v>
      </c>
      <c r="B338" t="s">
        <v>385</v>
      </c>
    </row>
    <row r="339" spans="1:2" x14ac:dyDescent="0.25">
      <c r="B339" t="s">
        <v>386</v>
      </c>
    </row>
    <row r="340" spans="1:2" x14ac:dyDescent="0.25">
      <c r="B340" t="s">
        <v>387</v>
      </c>
    </row>
    <row r="341" spans="1:2" hidden="1" x14ac:dyDescent="0.25">
      <c r="B341" t="s">
        <v>388</v>
      </c>
    </row>
    <row r="342" spans="1:2" hidden="1" x14ac:dyDescent="0.25">
      <c r="B342" t="s">
        <v>389</v>
      </c>
    </row>
    <row r="343" spans="1:2" hidden="1" x14ac:dyDescent="0.25">
      <c r="B343" t="s">
        <v>390</v>
      </c>
    </row>
    <row r="344" spans="1:2" hidden="1" x14ac:dyDescent="0.25">
      <c r="B344" t="s">
        <v>391</v>
      </c>
    </row>
    <row r="345" spans="1:2" hidden="1" x14ac:dyDescent="0.25">
      <c r="B345" t="s">
        <v>392</v>
      </c>
    </row>
    <row r="346" spans="1:2" hidden="1" x14ac:dyDescent="0.25">
      <c r="B346" t="s">
        <v>393</v>
      </c>
    </row>
    <row r="347" spans="1:2" hidden="1" x14ac:dyDescent="0.25">
      <c r="B347" t="s">
        <v>394</v>
      </c>
    </row>
    <row r="348" spans="1:2" hidden="1" x14ac:dyDescent="0.25">
      <c r="B348" t="s">
        <v>395</v>
      </c>
    </row>
    <row r="349" spans="1:2" hidden="1" x14ac:dyDescent="0.25">
      <c r="B349" t="s">
        <v>396</v>
      </c>
    </row>
    <row r="350" spans="1:2" hidden="1" x14ac:dyDescent="0.25">
      <c r="B350" t="s">
        <v>397</v>
      </c>
    </row>
    <row r="351" spans="1:2" hidden="1" x14ac:dyDescent="0.25">
      <c r="B351" t="s">
        <v>398</v>
      </c>
    </row>
    <row r="352" spans="1:2" hidden="1" x14ac:dyDescent="0.25">
      <c r="B352" t="s">
        <v>399</v>
      </c>
    </row>
    <row r="353" spans="2:2" hidden="1" x14ac:dyDescent="0.25">
      <c r="B353" t="s">
        <v>400</v>
      </c>
    </row>
    <row r="354" spans="2:2" hidden="1" x14ac:dyDescent="0.25">
      <c r="B354" t="s">
        <v>401</v>
      </c>
    </row>
    <row r="355" spans="2:2" hidden="1" x14ac:dyDescent="0.25">
      <c r="B355" t="s">
        <v>402</v>
      </c>
    </row>
    <row r="356" spans="2:2" hidden="1" x14ac:dyDescent="0.25">
      <c r="B356" t="s">
        <v>403</v>
      </c>
    </row>
    <row r="357" spans="2:2" hidden="1" x14ac:dyDescent="0.25">
      <c r="B357" t="s">
        <v>404</v>
      </c>
    </row>
    <row r="358" spans="2:2" hidden="1" x14ac:dyDescent="0.25">
      <c r="B358" t="s">
        <v>405</v>
      </c>
    </row>
    <row r="359" spans="2:2" hidden="1" x14ac:dyDescent="0.25">
      <c r="B359" t="s">
        <v>406</v>
      </c>
    </row>
    <row r="360" spans="2:2" hidden="1" x14ac:dyDescent="0.25">
      <c r="B360" t="s">
        <v>407</v>
      </c>
    </row>
    <row r="361" spans="2:2" hidden="1" x14ac:dyDescent="0.25">
      <c r="B361" t="s">
        <v>408</v>
      </c>
    </row>
    <row r="362" spans="2:2" hidden="1" x14ac:dyDescent="0.25">
      <c r="B362" t="s">
        <v>409</v>
      </c>
    </row>
    <row r="363" spans="2:2" hidden="1" x14ac:dyDescent="0.25">
      <c r="B363" t="s">
        <v>410</v>
      </c>
    </row>
    <row r="364" spans="2:2" hidden="1" x14ac:dyDescent="0.25">
      <c r="B364" t="s">
        <v>411</v>
      </c>
    </row>
    <row r="365" spans="2:2" hidden="1" x14ac:dyDescent="0.25">
      <c r="B365" t="s">
        <v>412</v>
      </c>
    </row>
    <row r="366" spans="2:2" hidden="1" x14ac:dyDescent="0.25">
      <c r="B366" t="s">
        <v>413</v>
      </c>
    </row>
    <row r="367" spans="2:2" hidden="1" x14ac:dyDescent="0.25">
      <c r="B367" t="s">
        <v>414</v>
      </c>
    </row>
    <row r="368" spans="2:2" hidden="1" x14ac:dyDescent="0.25">
      <c r="B368" t="s">
        <v>415</v>
      </c>
    </row>
    <row r="369" spans="2:2" hidden="1" x14ac:dyDescent="0.25">
      <c r="B369" t="s">
        <v>416</v>
      </c>
    </row>
    <row r="370" spans="2:2" hidden="1" x14ac:dyDescent="0.25">
      <c r="B370" t="s">
        <v>417</v>
      </c>
    </row>
    <row r="371" spans="2:2" hidden="1" x14ac:dyDescent="0.25">
      <c r="B371" t="s">
        <v>418</v>
      </c>
    </row>
    <row r="372" spans="2:2" hidden="1" x14ac:dyDescent="0.25">
      <c r="B372" t="s">
        <v>419</v>
      </c>
    </row>
    <row r="373" spans="2:2" hidden="1" x14ac:dyDescent="0.25">
      <c r="B373" t="s">
        <v>420</v>
      </c>
    </row>
    <row r="374" spans="2:2" hidden="1" x14ac:dyDescent="0.25">
      <c r="B374" t="s">
        <v>421</v>
      </c>
    </row>
    <row r="375" spans="2:2" hidden="1" x14ac:dyDescent="0.25">
      <c r="B375" t="s">
        <v>422</v>
      </c>
    </row>
    <row r="376" spans="2:2" hidden="1" x14ac:dyDescent="0.25">
      <c r="B376" t="s">
        <v>423</v>
      </c>
    </row>
    <row r="377" spans="2:2" hidden="1" x14ac:dyDescent="0.25">
      <c r="B377" t="s">
        <v>424</v>
      </c>
    </row>
    <row r="378" spans="2:2" hidden="1" x14ac:dyDescent="0.25">
      <c r="B378" t="s">
        <v>425</v>
      </c>
    </row>
    <row r="379" spans="2:2" hidden="1" x14ac:dyDescent="0.25">
      <c r="B379" t="s">
        <v>426</v>
      </c>
    </row>
    <row r="380" spans="2:2" hidden="1" x14ac:dyDescent="0.25">
      <c r="B380" t="s">
        <v>427</v>
      </c>
    </row>
    <row r="381" spans="2:2" hidden="1" x14ac:dyDescent="0.25">
      <c r="B381" t="s">
        <v>428</v>
      </c>
    </row>
    <row r="382" spans="2:2" hidden="1" x14ac:dyDescent="0.25">
      <c r="B382" t="s">
        <v>429</v>
      </c>
    </row>
    <row r="383" spans="2:2" hidden="1" x14ac:dyDescent="0.25">
      <c r="B383" t="s">
        <v>430</v>
      </c>
    </row>
    <row r="384" spans="2:2" hidden="1" x14ac:dyDescent="0.25">
      <c r="B384" t="s">
        <v>431</v>
      </c>
    </row>
    <row r="385" spans="2:2" hidden="1" x14ac:dyDescent="0.25">
      <c r="B385" t="s">
        <v>432</v>
      </c>
    </row>
    <row r="386" spans="2:2" hidden="1" x14ac:dyDescent="0.25">
      <c r="B386" t="s">
        <v>433</v>
      </c>
    </row>
    <row r="387" spans="2:2" hidden="1" x14ac:dyDescent="0.25">
      <c r="B387" t="s">
        <v>434</v>
      </c>
    </row>
    <row r="388" spans="2:2" hidden="1" x14ac:dyDescent="0.25">
      <c r="B388" t="s">
        <v>435</v>
      </c>
    </row>
    <row r="389" spans="2:2" hidden="1" x14ac:dyDescent="0.25">
      <c r="B389" t="s">
        <v>436</v>
      </c>
    </row>
    <row r="390" spans="2:2" hidden="1" x14ac:dyDescent="0.25">
      <c r="B390" t="s">
        <v>437</v>
      </c>
    </row>
    <row r="391" spans="2:2" hidden="1" x14ac:dyDescent="0.25">
      <c r="B391" t="s">
        <v>438</v>
      </c>
    </row>
    <row r="392" spans="2:2" hidden="1" x14ac:dyDescent="0.25">
      <c r="B392" t="s">
        <v>439</v>
      </c>
    </row>
    <row r="393" spans="2:2" hidden="1" x14ac:dyDescent="0.25">
      <c r="B393" t="s">
        <v>440</v>
      </c>
    </row>
    <row r="394" spans="2:2" hidden="1" x14ac:dyDescent="0.25">
      <c r="B394" t="s">
        <v>441</v>
      </c>
    </row>
    <row r="395" spans="2:2" hidden="1" x14ac:dyDescent="0.25">
      <c r="B395" t="s">
        <v>442</v>
      </c>
    </row>
    <row r="396" spans="2:2" hidden="1" x14ac:dyDescent="0.25">
      <c r="B396" t="s">
        <v>443</v>
      </c>
    </row>
    <row r="397" spans="2:2" hidden="1" x14ac:dyDescent="0.25">
      <c r="B397" t="s">
        <v>444</v>
      </c>
    </row>
    <row r="398" spans="2:2" hidden="1" x14ac:dyDescent="0.25">
      <c r="B398" t="s">
        <v>445</v>
      </c>
    </row>
    <row r="399" spans="2:2" hidden="1" x14ac:dyDescent="0.25">
      <c r="B399" t="s">
        <v>446</v>
      </c>
    </row>
    <row r="400" spans="2:2" hidden="1" x14ac:dyDescent="0.25">
      <c r="B400" t="s">
        <v>447</v>
      </c>
    </row>
    <row r="401" spans="2:2" hidden="1" x14ac:dyDescent="0.25">
      <c r="B401" t="s">
        <v>448</v>
      </c>
    </row>
    <row r="402" spans="2:2" hidden="1" x14ac:dyDescent="0.25">
      <c r="B402" t="s">
        <v>449</v>
      </c>
    </row>
    <row r="403" spans="2:2" hidden="1" x14ac:dyDescent="0.25">
      <c r="B403" t="s">
        <v>450</v>
      </c>
    </row>
    <row r="404" spans="2:2" hidden="1" x14ac:dyDescent="0.25">
      <c r="B404" t="s">
        <v>451</v>
      </c>
    </row>
    <row r="405" spans="2:2" hidden="1" x14ac:dyDescent="0.25">
      <c r="B405" t="s">
        <v>452</v>
      </c>
    </row>
    <row r="406" spans="2:2" hidden="1" x14ac:dyDescent="0.25">
      <c r="B406" t="s">
        <v>453</v>
      </c>
    </row>
    <row r="407" spans="2:2" hidden="1" x14ac:dyDescent="0.25">
      <c r="B407" t="s">
        <v>454</v>
      </c>
    </row>
    <row r="408" spans="2:2" hidden="1" x14ac:dyDescent="0.25">
      <c r="B408" t="s">
        <v>455</v>
      </c>
    </row>
    <row r="409" spans="2:2" hidden="1" x14ac:dyDescent="0.25">
      <c r="B409" t="s">
        <v>456</v>
      </c>
    </row>
    <row r="410" spans="2:2" hidden="1" x14ac:dyDescent="0.25">
      <c r="B410" t="s">
        <v>457</v>
      </c>
    </row>
    <row r="411" spans="2:2" hidden="1" x14ac:dyDescent="0.25">
      <c r="B411" t="s">
        <v>458</v>
      </c>
    </row>
    <row r="412" spans="2:2" hidden="1" x14ac:dyDescent="0.25">
      <c r="B412" t="s">
        <v>459</v>
      </c>
    </row>
    <row r="413" spans="2:2" hidden="1" x14ac:dyDescent="0.25">
      <c r="B413" t="s">
        <v>460</v>
      </c>
    </row>
    <row r="414" spans="2:2" hidden="1" x14ac:dyDescent="0.25">
      <c r="B414" t="s">
        <v>461</v>
      </c>
    </row>
    <row r="415" spans="2:2" hidden="1" x14ac:dyDescent="0.25">
      <c r="B415" t="s">
        <v>462</v>
      </c>
    </row>
    <row r="416" spans="2:2" hidden="1" x14ac:dyDescent="0.25">
      <c r="B416" t="s">
        <v>463</v>
      </c>
    </row>
    <row r="417" spans="2:2" hidden="1" x14ac:dyDescent="0.25">
      <c r="B417" t="s">
        <v>464</v>
      </c>
    </row>
    <row r="418" spans="2:2" hidden="1" x14ac:dyDescent="0.25">
      <c r="B418" t="s">
        <v>465</v>
      </c>
    </row>
    <row r="419" spans="2:2" hidden="1" x14ac:dyDescent="0.25">
      <c r="B419" t="s">
        <v>466</v>
      </c>
    </row>
    <row r="420" spans="2:2" hidden="1" x14ac:dyDescent="0.25">
      <c r="B420" t="s">
        <v>467</v>
      </c>
    </row>
    <row r="421" spans="2:2" hidden="1" x14ac:dyDescent="0.25">
      <c r="B421" t="s">
        <v>468</v>
      </c>
    </row>
    <row r="422" spans="2:2" hidden="1" x14ac:dyDescent="0.25">
      <c r="B422" t="s">
        <v>469</v>
      </c>
    </row>
    <row r="423" spans="2:2" hidden="1" x14ac:dyDescent="0.25">
      <c r="B423" t="s">
        <v>470</v>
      </c>
    </row>
    <row r="424" spans="2:2" hidden="1" x14ac:dyDescent="0.25">
      <c r="B424" t="s">
        <v>471</v>
      </c>
    </row>
    <row r="425" spans="2:2" hidden="1" x14ac:dyDescent="0.25">
      <c r="B425" t="s">
        <v>472</v>
      </c>
    </row>
    <row r="426" spans="2:2" hidden="1" x14ac:dyDescent="0.25">
      <c r="B426" t="s">
        <v>473</v>
      </c>
    </row>
    <row r="427" spans="2:2" hidden="1" x14ac:dyDescent="0.25">
      <c r="B427" t="s">
        <v>474</v>
      </c>
    </row>
    <row r="428" spans="2:2" hidden="1" x14ac:dyDescent="0.25">
      <c r="B428" t="s">
        <v>475</v>
      </c>
    </row>
    <row r="429" spans="2:2" hidden="1" x14ac:dyDescent="0.25">
      <c r="B429" t="s">
        <v>476</v>
      </c>
    </row>
    <row r="430" spans="2:2" hidden="1" x14ac:dyDescent="0.25">
      <c r="B430" t="s">
        <v>477</v>
      </c>
    </row>
    <row r="431" spans="2:2" hidden="1" x14ac:dyDescent="0.25">
      <c r="B431" t="s">
        <v>478</v>
      </c>
    </row>
    <row r="432" spans="2:2" hidden="1" x14ac:dyDescent="0.25">
      <c r="B432" t="s">
        <v>479</v>
      </c>
    </row>
    <row r="433" spans="2:2" hidden="1" x14ac:dyDescent="0.25">
      <c r="B433" t="s">
        <v>480</v>
      </c>
    </row>
    <row r="434" spans="2:2" hidden="1" x14ac:dyDescent="0.25">
      <c r="B434" t="s">
        <v>481</v>
      </c>
    </row>
    <row r="435" spans="2:2" hidden="1" x14ac:dyDescent="0.25">
      <c r="B435" t="s">
        <v>482</v>
      </c>
    </row>
    <row r="436" spans="2:2" hidden="1" x14ac:dyDescent="0.25">
      <c r="B436" t="s">
        <v>483</v>
      </c>
    </row>
    <row r="437" spans="2:2" hidden="1" x14ac:dyDescent="0.25">
      <c r="B437" t="s">
        <v>484</v>
      </c>
    </row>
    <row r="438" spans="2:2" hidden="1" x14ac:dyDescent="0.25">
      <c r="B438" t="s">
        <v>485</v>
      </c>
    </row>
    <row r="439" spans="2:2" hidden="1" x14ac:dyDescent="0.25">
      <c r="B439" s="7" t="s">
        <v>486</v>
      </c>
    </row>
    <row r="440" spans="2:2" hidden="1" x14ac:dyDescent="0.25">
      <c r="B440" t="s">
        <v>487</v>
      </c>
    </row>
    <row r="441" spans="2:2" hidden="1" x14ac:dyDescent="0.25">
      <c r="B441" t="s">
        <v>488</v>
      </c>
    </row>
    <row r="442" spans="2:2" hidden="1" x14ac:dyDescent="0.25">
      <c r="B442" t="s">
        <v>489</v>
      </c>
    </row>
    <row r="443" spans="2:2" hidden="1" x14ac:dyDescent="0.25">
      <c r="B443" t="s">
        <v>490</v>
      </c>
    </row>
    <row r="444" spans="2:2" hidden="1" x14ac:dyDescent="0.25">
      <c r="B444" t="s">
        <v>491</v>
      </c>
    </row>
    <row r="445" spans="2:2" hidden="1" x14ac:dyDescent="0.25">
      <c r="B445" t="s">
        <v>492</v>
      </c>
    </row>
    <row r="446" spans="2:2" hidden="1" x14ac:dyDescent="0.25">
      <c r="B446" t="s">
        <v>493</v>
      </c>
    </row>
    <row r="447" spans="2:2" hidden="1" x14ac:dyDescent="0.25">
      <c r="B447" t="s">
        <v>494</v>
      </c>
    </row>
    <row r="448" spans="2:2" hidden="1" x14ac:dyDescent="0.25">
      <c r="B448" t="s">
        <v>495</v>
      </c>
    </row>
    <row r="449" spans="2:2" hidden="1" x14ac:dyDescent="0.25">
      <c r="B449" t="s">
        <v>496</v>
      </c>
    </row>
    <row r="450" spans="2:2" hidden="1" x14ac:dyDescent="0.25">
      <c r="B450" t="s">
        <v>497</v>
      </c>
    </row>
    <row r="451" spans="2:2" hidden="1" x14ac:dyDescent="0.25">
      <c r="B451" t="s">
        <v>498</v>
      </c>
    </row>
    <row r="452" spans="2:2" hidden="1" x14ac:dyDescent="0.25">
      <c r="B452" t="s">
        <v>499</v>
      </c>
    </row>
    <row r="453" spans="2:2" hidden="1" x14ac:dyDescent="0.25">
      <c r="B453" t="s">
        <v>500</v>
      </c>
    </row>
    <row r="454" spans="2:2" hidden="1" x14ac:dyDescent="0.25">
      <c r="B454" s="7" t="s">
        <v>501</v>
      </c>
    </row>
    <row r="455" spans="2:2" hidden="1" x14ac:dyDescent="0.25">
      <c r="B455" t="s">
        <v>502</v>
      </c>
    </row>
    <row r="456" spans="2:2" hidden="1" x14ac:dyDescent="0.25">
      <c r="B456" t="s">
        <v>503</v>
      </c>
    </row>
    <row r="457" spans="2:2" hidden="1" x14ac:dyDescent="0.25">
      <c r="B457" t="s">
        <v>504</v>
      </c>
    </row>
    <row r="458" spans="2:2" hidden="1" x14ac:dyDescent="0.25">
      <c r="B458" t="s">
        <v>505</v>
      </c>
    </row>
    <row r="459" spans="2:2" hidden="1" x14ac:dyDescent="0.25">
      <c r="B459" t="s">
        <v>506</v>
      </c>
    </row>
    <row r="460" spans="2:2" hidden="1" x14ac:dyDescent="0.25">
      <c r="B460" t="s">
        <v>507</v>
      </c>
    </row>
    <row r="461" spans="2:2" hidden="1" x14ac:dyDescent="0.25">
      <c r="B461" t="s">
        <v>508</v>
      </c>
    </row>
    <row r="462" spans="2:2" hidden="1" x14ac:dyDescent="0.25">
      <c r="B462" t="s">
        <v>509</v>
      </c>
    </row>
    <row r="463" spans="2:2" hidden="1" x14ac:dyDescent="0.25">
      <c r="B463" t="s">
        <v>510</v>
      </c>
    </row>
    <row r="464" spans="2:2" hidden="1" x14ac:dyDescent="0.25">
      <c r="B464" t="s">
        <v>511</v>
      </c>
    </row>
    <row r="465" spans="2:2" hidden="1" x14ac:dyDescent="0.25">
      <c r="B465" t="s">
        <v>512</v>
      </c>
    </row>
    <row r="466" spans="2:2" hidden="1" x14ac:dyDescent="0.25">
      <c r="B466" t="s">
        <v>513</v>
      </c>
    </row>
    <row r="467" spans="2:2" hidden="1" x14ac:dyDescent="0.25">
      <c r="B467" t="s">
        <v>514</v>
      </c>
    </row>
    <row r="468" spans="2:2" hidden="1" x14ac:dyDescent="0.25">
      <c r="B468" t="s">
        <v>515</v>
      </c>
    </row>
    <row r="469" spans="2:2" hidden="1" x14ac:dyDescent="0.25">
      <c r="B469" t="s">
        <v>516</v>
      </c>
    </row>
    <row r="470" spans="2:2" hidden="1" x14ac:dyDescent="0.25">
      <c r="B470" t="s">
        <v>517</v>
      </c>
    </row>
    <row r="471" spans="2:2" hidden="1" x14ac:dyDescent="0.25">
      <c r="B471" t="s">
        <v>518</v>
      </c>
    </row>
    <row r="472" spans="2:2" hidden="1" x14ac:dyDescent="0.25">
      <c r="B472" t="s">
        <v>519</v>
      </c>
    </row>
    <row r="473" spans="2:2" hidden="1" x14ac:dyDescent="0.25">
      <c r="B473" t="s">
        <v>520</v>
      </c>
    </row>
    <row r="474" spans="2:2" hidden="1" x14ac:dyDescent="0.25">
      <c r="B474" t="s">
        <v>521</v>
      </c>
    </row>
    <row r="475" spans="2:2" hidden="1" x14ac:dyDescent="0.25">
      <c r="B475" t="s">
        <v>522</v>
      </c>
    </row>
    <row r="476" spans="2:2" hidden="1" x14ac:dyDescent="0.25">
      <c r="B476" t="s">
        <v>523</v>
      </c>
    </row>
    <row r="477" spans="2:2" hidden="1" x14ac:dyDescent="0.25">
      <c r="B477" t="s">
        <v>524</v>
      </c>
    </row>
    <row r="478" spans="2:2" hidden="1" x14ac:dyDescent="0.25">
      <c r="B478" t="s">
        <v>525</v>
      </c>
    </row>
    <row r="479" spans="2:2" hidden="1" x14ac:dyDescent="0.25">
      <c r="B479" t="s">
        <v>526</v>
      </c>
    </row>
    <row r="480" spans="2:2" hidden="1" x14ac:dyDescent="0.25">
      <c r="B480" t="s">
        <v>527</v>
      </c>
    </row>
    <row r="481" spans="2:2" hidden="1" x14ac:dyDescent="0.25">
      <c r="B481" t="s">
        <v>528</v>
      </c>
    </row>
    <row r="482" spans="2:2" hidden="1" x14ac:dyDescent="0.25">
      <c r="B482" t="s">
        <v>529</v>
      </c>
    </row>
    <row r="483" spans="2:2" hidden="1" x14ac:dyDescent="0.25">
      <c r="B483" t="s">
        <v>530</v>
      </c>
    </row>
    <row r="484" spans="2:2" hidden="1" x14ac:dyDescent="0.25">
      <c r="B484" t="s">
        <v>531</v>
      </c>
    </row>
    <row r="485" spans="2:2" hidden="1" x14ac:dyDescent="0.25">
      <c r="B485" t="s">
        <v>532</v>
      </c>
    </row>
    <row r="486" spans="2:2" hidden="1" x14ac:dyDescent="0.25">
      <c r="B486" t="s">
        <v>533</v>
      </c>
    </row>
    <row r="487" spans="2:2" hidden="1" x14ac:dyDescent="0.25">
      <c r="B487" t="s">
        <v>534</v>
      </c>
    </row>
    <row r="488" spans="2:2" hidden="1" x14ac:dyDescent="0.25">
      <c r="B488" t="s">
        <v>535</v>
      </c>
    </row>
    <row r="489" spans="2:2" hidden="1" x14ac:dyDescent="0.25">
      <c r="B489" t="s">
        <v>536</v>
      </c>
    </row>
    <row r="490" spans="2:2" hidden="1" x14ac:dyDescent="0.25">
      <c r="B490" t="s">
        <v>537</v>
      </c>
    </row>
    <row r="491" spans="2:2" hidden="1" x14ac:dyDescent="0.25">
      <c r="B491" t="s">
        <v>538</v>
      </c>
    </row>
    <row r="492" spans="2:2" hidden="1" x14ac:dyDescent="0.25">
      <c r="B492" t="s">
        <v>539</v>
      </c>
    </row>
    <row r="493" spans="2:2" hidden="1" x14ac:dyDescent="0.25">
      <c r="B493" t="s">
        <v>540</v>
      </c>
    </row>
    <row r="494" spans="2:2" hidden="1" x14ac:dyDescent="0.25">
      <c r="B494" t="s">
        <v>541</v>
      </c>
    </row>
    <row r="495" spans="2:2" hidden="1" x14ac:dyDescent="0.25">
      <c r="B495" t="s">
        <v>542</v>
      </c>
    </row>
    <row r="496" spans="2:2" hidden="1" x14ac:dyDescent="0.25">
      <c r="B496" t="s">
        <v>543</v>
      </c>
    </row>
    <row r="497" spans="2:2" hidden="1" x14ac:dyDescent="0.25">
      <c r="B497" t="s">
        <v>544</v>
      </c>
    </row>
    <row r="498" spans="2:2" hidden="1" x14ac:dyDescent="0.25">
      <c r="B498" t="s">
        <v>545</v>
      </c>
    </row>
    <row r="499" spans="2:2" hidden="1" x14ac:dyDescent="0.25">
      <c r="B499" t="s">
        <v>546</v>
      </c>
    </row>
    <row r="500" spans="2:2" hidden="1" x14ac:dyDescent="0.25">
      <c r="B500" t="s">
        <v>547</v>
      </c>
    </row>
    <row r="501" spans="2:2" hidden="1" x14ac:dyDescent="0.25">
      <c r="B501" t="s">
        <v>548</v>
      </c>
    </row>
    <row r="502" spans="2:2" hidden="1" x14ac:dyDescent="0.25">
      <c r="B502" t="s">
        <v>549</v>
      </c>
    </row>
    <row r="503" spans="2:2" hidden="1" x14ac:dyDescent="0.25">
      <c r="B503" t="s">
        <v>550</v>
      </c>
    </row>
    <row r="504" spans="2:2" hidden="1" x14ac:dyDescent="0.25">
      <c r="B504" t="s">
        <v>551</v>
      </c>
    </row>
    <row r="505" spans="2:2" hidden="1" x14ac:dyDescent="0.25">
      <c r="B505" t="s">
        <v>552</v>
      </c>
    </row>
    <row r="506" spans="2:2" hidden="1" x14ac:dyDescent="0.25">
      <c r="B506" t="s">
        <v>553</v>
      </c>
    </row>
    <row r="507" spans="2:2" hidden="1" x14ac:dyDescent="0.25">
      <c r="B507" t="s">
        <v>554</v>
      </c>
    </row>
    <row r="508" spans="2:2" hidden="1" x14ac:dyDescent="0.25">
      <c r="B508" t="s">
        <v>555</v>
      </c>
    </row>
    <row r="509" spans="2:2" hidden="1" x14ac:dyDescent="0.25">
      <c r="B509" t="s">
        <v>556</v>
      </c>
    </row>
    <row r="510" spans="2:2" hidden="1" x14ac:dyDescent="0.25">
      <c r="B510" t="s">
        <v>557</v>
      </c>
    </row>
    <row r="511" spans="2:2" hidden="1" x14ac:dyDescent="0.25">
      <c r="B511" t="s">
        <v>558</v>
      </c>
    </row>
    <row r="512" spans="2:2" hidden="1" x14ac:dyDescent="0.25">
      <c r="B512" t="s">
        <v>559</v>
      </c>
    </row>
    <row r="513" spans="2:2" hidden="1" x14ac:dyDescent="0.25">
      <c r="B513" t="s">
        <v>560</v>
      </c>
    </row>
    <row r="514" spans="2:2" hidden="1" x14ac:dyDescent="0.25">
      <c r="B514" t="s">
        <v>561</v>
      </c>
    </row>
    <row r="515" spans="2:2" hidden="1" x14ac:dyDescent="0.25">
      <c r="B515" t="s">
        <v>562</v>
      </c>
    </row>
    <row r="516" spans="2:2" hidden="1" x14ac:dyDescent="0.25">
      <c r="B516" t="s">
        <v>563</v>
      </c>
    </row>
    <row r="517" spans="2:2" hidden="1" x14ac:dyDescent="0.25">
      <c r="B517" t="s">
        <v>564</v>
      </c>
    </row>
    <row r="518" spans="2:2" hidden="1" x14ac:dyDescent="0.25">
      <c r="B518" s="7" t="s">
        <v>565</v>
      </c>
    </row>
    <row r="519" spans="2:2" hidden="1" x14ac:dyDescent="0.25">
      <c r="B519" s="7" t="s">
        <v>566</v>
      </c>
    </row>
    <row r="520" spans="2:2" hidden="1" x14ac:dyDescent="0.25">
      <c r="B520" s="7" t="s">
        <v>567</v>
      </c>
    </row>
    <row r="521" spans="2:2" hidden="1" x14ac:dyDescent="0.25">
      <c r="B521" t="s">
        <v>568</v>
      </c>
    </row>
    <row r="522" spans="2:2" hidden="1" x14ac:dyDescent="0.25">
      <c r="B522" s="7" t="s">
        <v>569</v>
      </c>
    </row>
    <row r="523" spans="2:2" hidden="1" x14ac:dyDescent="0.25">
      <c r="B523" s="7" t="s">
        <v>570</v>
      </c>
    </row>
    <row r="524" spans="2:2" hidden="1" x14ac:dyDescent="0.25">
      <c r="B524" s="7" t="s">
        <v>571</v>
      </c>
    </row>
    <row r="525" spans="2:2" hidden="1" x14ac:dyDescent="0.25">
      <c r="B525" t="s">
        <v>572</v>
      </c>
    </row>
    <row r="526" spans="2:2" hidden="1" x14ac:dyDescent="0.25">
      <c r="B526" t="s">
        <v>573</v>
      </c>
    </row>
    <row r="527" spans="2:2" hidden="1" x14ac:dyDescent="0.25">
      <c r="B527" t="s">
        <v>574</v>
      </c>
    </row>
    <row r="528" spans="2:2" hidden="1" x14ac:dyDescent="0.25">
      <c r="B528" t="s">
        <v>575</v>
      </c>
    </row>
    <row r="529" spans="2:2" hidden="1" x14ac:dyDescent="0.25">
      <c r="B529" t="s">
        <v>576</v>
      </c>
    </row>
    <row r="530" spans="2:2" hidden="1" x14ac:dyDescent="0.25">
      <c r="B530" t="s">
        <v>577</v>
      </c>
    </row>
    <row r="531" spans="2:2" hidden="1" x14ac:dyDescent="0.25">
      <c r="B531" t="s">
        <v>578</v>
      </c>
    </row>
    <row r="532" spans="2:2" hidden="1" x14ac:dyDescent="0.25">
      <c r="B532" t="s">
        <v>579</v>
      </c>
    </row>
    <row r="533" spans="2:2" hidden="1" x14ac:dyDescent="0.25">
      <c r="B533" t="s">
        <v>580</v>
      </c>
    </row>
    <row r="534" spans="2:2" hidden="1" x14ac:dyDescent="0.25">
      <c r="B534" t="s">
        <v>581</v>
      </c>
    </row>
    <row r="535" spans="2:2" hidden="1" x14ac:dyDescent="0.25">
      <c r="B535" t="s">
        <v>582</v>
      </c>
    </row>
    <row r="536" spans="2:2" hidden="1" x14ac:dyDescent="0.25">
      <c r="B536" t="s">
        <v>583</v>
      </c>
    </row>
    <row r="537" spans="2:2" hidden="1" x14ac:dyDescent="0.25">
      <c r="B537" t="s">
        <v>584</v>
      </c>
    </row>
    <row r="538" spans="2:2" hidden="1" x14ac:dyDescent="0.25">
      <c r="B538" t="s">
        <v>585</v>
      </c>
    </row>
    <row r="539" spans="2:2" hidden="1" x14ac:dyDescent="0.25">
      <c r="B539" t="s">
        <v>586</v>
      </c>
    </row>
    <row r="540" spans="2:2" hidden="1" x14ac:dyDescent="0.25">
      <c r="B540" t="s">
        <v>587</v>
      </c>
    </row>
    <row r="541" spans="2:2" hidden="1" x14ac:dyDescent="0.25">
      <c r="B541" t="s">
        <v>588</v>
      </c>
    </row>
    <row r="542" spans="2:2" hidden="1" x14ac:dyDescent="0.25">
      <c r="B542" t="s">
        <v>589</v>
      </c>
    </row>
    <row r="543" spans="2:2" hidden="1" x14ac:dyDescent="0.25">
      <c r="B543" t="s">
        <v>590</v>
      </c>
    </row>
    <row r="544" spans="2:2" hidden="1" x14ac:dyDescent="0.25">
      <c r="B544" t="s">
        <v>591</v>
      </c>
    </row>
    <row r="545" spans="2:2" hidden="1" x14ac:dyDescent="0.25">
      <c r="B545" t="s">
        <v>592</v>
      </c>
    </row>
    <row r="546" spans="2:2" hidden="1" x14ac:dyDescent="0.25">
      <c r="B546" t="s">
        <v>593</v>
      </c>
    </row>
    <row r="547" spans="2:2" hidden="1" x14ac:dyDescent="0.25">
      <c r="B547" t="s">
        <v>594</v>
      </c>
    </row>
    <row r="548" spans="2:2" hidden="1" x14ac:dyDescent="0.25">
      <c r="B548" t="s">
        <v>595</v>
      </c>
    </row>
    <row r="549" spans="2:2" hidden="1" x14ac:dyDescent="0.25">
      <c r="B549" t="s">
        <v>596</v>
      </c>
    </row>
    <row r="550" spans="2:2" hidden="1" x14ac:dyDescent="0.25">
      <c r="B550">
        <v>10902250883215</v>
      </c>
    </row>
    <row r="551" spans="2:2" hidden="1" x14ac:dyDescent="0.25">
      <c r="B551" t="s">
        <v>597</v>
      </c>
    </row>
    <row r="552" spans="2:2" hidden="1" x14ac:dyDescent="0.25">
      <c r="B552" t="s">
        <v>598</v>
      </c>
    </row>
    <row r="553" spans="2:2" hidden="1" x14ac:dyDescent="0.25">
      <c r="B553" t="s">
        <v>599</v>
      </c>
    </row>
    <row r="554" spans="2:2" hidden="1" x14ac:dyDescent="0.25">
      <c r="B554" t="s">
        <v>600</v>
      </c>
    </row>
    <row r="555" spans="2:2" hidden="1" x14ac:dyDescent="0.25">
      <c r="B555" t="s">
        <v>601</v>
      </c>
    </row>
    <row r="556" spans="2:2" hidden="1" x14ac:dyDescent="0.25">
      <c r="B556" t="s">
        <v>602</v>
      </c>
    </row>
    <row r="557" spans="2:2" hidden="1" x14ac:dyDescent="0.25">
      <c r="B557" t="s">
        <v>603</v>
      </c>
    </row>
    <row r="558" spans="2:2" hidden="1" x14ac:dyDescent="0.25">
      <c r="B558" t="s">
        <v>604</v>
      </c>
    </row>
    <row r="559" spans="2:2" hidden="1" x14ac:dyDescent="0.25">
      <c r="B559" t="s">
        <v>605</v>
      </c>
    </row>
    <row r="560" spans="2:2" hidden="1" x14ac:dyDescent="0.25">
      <c r="B560">
        <v>11582111880914</v>
      </c>
    </row>
    <row r="561" spans="2:2" hidden="1" x14ac:dyDescent="0.25">
      <c r="B561" t="s">
        <v>606</v>
      </c>
    </row>
    <row r="562" spans="2:2" hidden="1" x14ac:dyDescent="0.25">
      <c r="B562" t="s">
        <v>607</v>
      </c>
    </row>
    <row r="563" spans="2:2" hidden="1" x14ac:dyDescent="0.25">
      <c r="B563" t="s">
        <v>608</v>
      </c>
    </row>
    <row r="564" spans="2:2" hidden="1" x14ac:dyDescent="0.25">
      <c r="B564" t="s">
        <v>609</v>
      </c>
    </row>
    <row r="565" spans="2:2" hidden="1" x14ac:dyDescent="0.25">
      <c r="B565" t="s">
        <v>610</v>
      </c>
    </row>
    <row r="566" spans="2:2" hidden="1" x14ac:dyDescent="0.25">
      <c r="B566" t="s">
        <v>611</v>
      </c>
    </row>
    <row r="567" spans="2:2" hidden="1" x14ac:dyDescent="0.25">
      <c r="B567" s="7" t="s">
        <v>612</v>
      </c>
    </row>
    <row r="568" spans="2:2" hidden="1" x14ac:dyDescent="0.25">
      <c r="B568" t="s">
        <v>613</v>
      </c>
    </row>
    <row r="569" spans="2:2" hidden="1" x14ac:dyDescent="0.25">
      <c r="B569" t="s">
        <v>614</v>
      </c>
    </row>
    <row r="570" spans="2:2" hidden="1" x14ac:dyDescent="0.25">
      <c r="B570" t="s">
        <v>615</v>
      </c>
    </row>
    <row r="571" spans="2:2" hidden="1" x14ac:dyDescent="0.25">
      <c r="B571" t="s">
        <v>616</v>
      </c>
    </row>
    <row r="572" spans="2:2" hidden="1" x14ac:dyDescent="0.25">
      <c r="B572" t="s">
        <v>617</v>
      </c>
    </row>
    <row r="573" spans="2:2" hidden="1" x14ac:dyDescent="0.25">
      <c r="B573" t="s">
        <v>618</v>
      </c>
    </row>
    <row r="574" spans="2:2" hidden="1" x14ac:dyDescent="0.25">
      <c r="B574" t="s">
        <v>619</v>
      </c>
    </row>
    <row r="575" spans="2:2" hidden="1" x14ac:dyDescent="0.25">
      <c r="B575" t="s">
        <v>620</v>
      </c>
    </row>
    <row r="576" spans="2:2" hidden="1" x14ac:dyDescent="0.25">
      <c r="B576" t="s">
        <v>621</v>
      </c>
    </row>
    <row r="577" spans="2:2" hidden="1" x14ac:dyDescent="0.25">
      <c r="B577" t="s">
        <v>622</v>
      </c>
    </row>
    <row r="578" spans="2:2" hidden="1" x14ac:dyDescent="0.25">
      <c r="B578" t="s">
        <v>623</v>
      </c>
    </row>
    <row r="579" spans="2:2" hidden="1" x14ac:dyDescent="0.25">
      <c r="B579" t="s">
        <v>624</v>
      </c>
    </row>
    <row r="580" spans="2:2" hidden="1" x14ac:dyDescent="0.25">
      <c r="B580" t="s">
        <v>625</v>
      </c>
    </row>
    <row r="581" spans="2:2" hidden="1" x14ac:dyDescent="0.25">
      <c r="B581" t="s">
        <v>626</v>
      </c>
    </row>
    <row r="582" spans="2:2" hidden="1" x14ac:dyDescent="0.25">
      <c r="B582" t="s">
        <v>627</v>
      </c>
    </row>
    <row r="583" spans="2:2" hidden="1" x14ac:dyDescent="0.25">
      <c r="B583" t="s">
        <v>628</v>
      </c>
    </row>
    <row r="584" spans="2:2" hidden="1" x14ac:dyDescent="0.25">
      <c r="B584" t="s">
        <v>629</v>
      </c>
    </row>
    <row r="585" spans="2:2" hidden="1" x14ac:dyDescent="0.25">
      <c r="B585" t="s">
        <v>630</v>
      </c>
    </row>
    <row r="586" spans="2:2" hidden="1" x14ac:dyDescent="0.25">
      <c r="B586" t="s">
        <v>631</v>
      </c>
    </row>
    <row r="587" spans="2:2" hidden="1" x14ac:dyDescent="0.25">
      <c r="B587" t="s">
        <v>632</v>
      </c>
    </row>
    <row r="588" spans="2:2" hidden="1" x14ac:dyDescent="0.25">
      <c r="B588" t="s">
        <v>633</v>
      </c>
    </row>
    <row r="589" spans="2:2" hidden="1" x14ac:dyDescent="0.25">
      <c r="B589" t="s">
        <v>634</v>
      </c>
    </row>
    <row r="590" spans="2:2" hidden="1" x14ac:dyDescent="0.25">
      <c r="B590" t="s">
        <v>635</v>
      </c>
    </row>
    <row r="591" spans="2:2" hidden="1" x14ac:dyDescent="0.25">
      <c r="B591" t="s">
        <v>636</v>
      </c>
    </row>
    <row r="592" spans="2:2" hidden="1" x14ac:dyDescent="0.25">
      <c r="B592" t="s">
        <v>637</v>
      </c>
    </row>
    <row r="593" spans="2:2" hidden="1" x14ac:dyDescent="0.25">
      <c r="B593" t="s">
        <v>638</v>
      </c>
    </row>
    <row r="594" spans="2:2" hidden="1" x14ac:dyDescent="0.25">
      <c r="B594" s="7" t="s">
        <v>639</v>
      </c>
    </row>
    <row r="595" spans="2:2" hidden="1" x14ac:dyDescent="0.25">
      <c r="B595" t="s">
        <v>640</v>
      </c>
    </row>
    <row r="596" spans="2:2" hidden="1" x14ac:dyDescent="0.25">
      <c r="B596" t="s">
        <v>641</v>
      </c>
    </row>
    <row r="597" spans="2:2" hidden="1" x14ac:dyDescent="0.25">
      <c r="B597" t="s">
        <v>642</v>
      </c>
    </row>
    <row r="598" spans="2:2" hidden="1" x14ac:dyDescent="0.25">
      <c r="B598" t="s">
        <v>643</v>
      </c>
    </row>
    <row r="599" spans="2:2" hidden="1" x14ac:dyDescent="0.25">
      <c r="B599" t="s">
        <v>644</v>
      </c>
    </row>
    <row r="600" spans="2:2" hidden="1" x14ac:dyDescent="0.25">
      <c r="B600" t="s">
        <v>645</v>
      </c>
    </row>
    <row r="601" spans="2:2" hidden="1" x14ac:dyDescent="0.25">
      <c r="B601" t="s">
        <v>646</v>
      </c>
    </row>
    <row r="602" spans="2:2" hidden="1" x14ac:dyDescent="0.25">
      <c r="B602" t="s">
        <v>647</v>
      </c>
    </row>
    <row r="603" spans="2:2" hidden="1" x14ac:dyDescent="0.25">
      <c r="B603" t="s">
        <v>648</v>
      </c>
    </row>
    <row r="604" spans="2:2" hidden="1" x14ac:dyDescent="0.25">
      <c r="B604" t="s">
        <v>649</v>
      </c>
    </row>
    <row r="605" spans="2:2" hidden="1" x14ac:dyDescent="0.25">
      <c r="B605" t="s">
        <v>650</v>
      </c>
    </row>
    <row r="606" spans="2:2" hidden="1" x14ac:dyDescent="0.25">
      <c r="B606" t="s">
        <v>651</v>
      </c>
    </row>
    <row r="607" spans="2:2" hidden="1" x14ac:dyDescent="0.25">
      <c r="B607" t="s">
        <v>652</v>
      </c>
    </row>
    <row r="608" spans="2:2" hidden="1" x14ac:dyDescent="0.25">
      <c r="B608" t="s">
        <v>653</v>
      </c>
    </row>
    <row r="609" spans="2:2" hidden="1" x14ac:dyDescent="0.25">
      <c r="B609" t="s">
        <v>654</v>
      </c>
    </row>
    <row r="610" spans="2:2" hidden="1" x14ac:dyDescent="0.25">
      <c r="B610" t="s">
        <v>655</v>
      </c>
    </row>
    <row r="611" spans="2:2" hidden="1" x14ac:dyDescent="0.25">
      <c r="B611" t="s">
        <v>656</v>
      </c>
    </row>
    <row r="612" spans="2:2" hidden="1" x14ac:dyDescent="0.25">
      <c r="B612" t="s">
        <v>657</v>
      </c>
    </row>
    <row r="613" spans="2:2" hidden="1" x14ac:dyDescent="0.25">
      <c r="B613" t="s">
        <v>658</v>
      </c>
    </row>
    <row r="614" spans="2:2" hidden="1" x14ac:dyDescent="0.25">
      <c r="B614" t="s">
        <v>659</v>
      </c>
    </row>
    <row r="615" spans="2:2" hidden="1" x14ac:dyDescent="0.25">
      <c r="B615" t="s">
        <v>660</v>
      </c>
    </row>
    <row r="616" spans="2:2" hidden="1" x14ac:dyDescent="0.25">
      <c r="B616" t="s">
        <v>661</v>
      </c>
    </row>
    <row r="617" spans="2:2" hidden="1" x14ac:dyDescent="0.25">
      <c r="B617" t="s">
        <v>662</v>
      </c>
    </row>
    <row r="618" spans="2:2" hidden="1" x14ac:dyDescent="0.25">
      <c r="B618" t="s">
        <v>663</v>
      </c>
    </row>
    <row r="619" spans="2:2" hidden="1" x14ac:dyDescent="0.25">
      <c r="B619" t="s">
        <v>664</v>
      </c>
    </row>
    <row r="620" spans="2:2" hidden="1" x14ac:dyDescent="0.25">
      <c r="B620" t="s">
        <v>665</v>
      </c>
    </row>
    <row r="621" spans="2:2" hidden="1" x14ac:dyDescent="0.25">
      <c r="B621" t="s">
        <v>666</v>
      </c>
    </row>
    <row r="622" spans="2:2" hidden="1" x14ac:dyDescent="0.25">
      <c r="B622" t="s">
        <v>667</v>
      </c>
    </row>
    <row r="623" spans="2:2" hidden="1" x14ac:dyDescent="0.25">
      <c r="B623" t="s">
        <v>668</v>
      </c>
    </row>
    <row r="624" spans="2:2" hidden="1" x14ac:dyDescent="0.25">
      <c r="B624" t="s">
        <v>669</v>
      </c>
    </row>
    <row r="625" spans="2:2" hidden="1" x14ac:dyDescent="0.25">
      <c r="B625" t="s">
        <v>670</v>
      </c>
    </row>
    <row r="626" spans="2:2" hidden="1" x14ac:dyDescent="0.25">
      <c r="B626" t="s">
        <v>671</v>
      </c>
    </row>
    <row r="627" spans="2:2" hidden="1" x14ac:dyDescent="0.25">
      <c r="B627" t="s">
        <v>672</v>
      </c>
    </row>
    <row r="628" spans="2:2" hidden="1" x14ac:dyDescent="0.25">
      <c r="B628" t="s">
        <v>673</v>
      </c>
    </row>
    <row r="629" spans="2:2" hidden="1" x14ac:dyDescent="0.25">
      <c r="B629" t="s">
        <v>674</v>
      </c>
    </row>
    <row r="630" spans="2:2" hidden="1" x14ac:dyDescent="0.25">
      <c r="B630" t="s">
        <v>675</v>
      </c>
    </row>
    <row r="631" spans="2:2" hidden="1" x14ac:dyDescent="0.25">
      <c r="B631" t="s">
        <v>676</v>
      </c>
    </row>
    <row r="632" spans="2:2" hidden="1" x14ac:dyDescent="0.25">
      <c r="B632" t="s">
        <v>677</v>
      </c>
    </row>
    <row r="633" spans="2:2" hidden="1" x14ac:dyDescent="0.25">
      <c r="B633" t="s">
        <v>678</v>
      </c>
    </row>
    <row r="634" spans="2:2" hidden="1" x14ac:dyDescent="0.25">
      <c r="B634" t="s">
        <v>679</v>
      </c>
    </row>
    <row r="635" spans="2:2" hidden="1" x14ac:dyDescent="0.25">
      <c r="B635" t="s">
        <v>680</v>
      </c>
    </row>
    <row r="636" spans="2:2" hidden="1" x14ac:dyDescent="0.25">
      <c r="B636" t="s">
        <v>681</v>
      </c>
    </row>
    <row r="637" spans="2:2" hidden="1" x14ac:dyDescent="0.25">
      <c r="B637" t="s">
        <v>682</v>
      </c>
    </row>
    <row r="638" spans="2:2" hidden="1" x14ac:dyDescent="0.25">
      <c r="B638" t="s">
        <v>683</v>
      </c>
    </row>
    <row r="639" spans="2:2" hidden="1" x14ac:dyDescent="0.25">
      <c r="B639" t="s">
        <v>684</v>
      </c>
    </row>
    <row r="640" spans="2:2" hidden="1" x14ac:dyDescent="0.25">
      <c r="B640" t="s">
        <v>685</v>
      </c>
    </row>
    <row r="641" spans="2:2" hidden="1" x14ac:dyDescent="0.25">
      <c r="B641" t="s">
        <v>686</v>
      </c>
    </row>
    <row r="642" spans="2:2" hidden="1" x14ac:dyDescent="0.25">
      <c r="B642" t="s">
        <v>687</v>
      </c>
    </row>
    <row r="643" spans="2:2" hidden="1" x14ac:dyDescent="0.25">
      <c r="B643" t="s">
        <v>688</v>
      </c>
    </row>
    <row r="644" spans="2:2" hidden="1" x14ac:dyDescent="0.25">
      <c r="B644" t="s">
        <v>689</v>
      </c>
    </row>
    <row r="645" spans="2:2" hidden="1" x14ac:dyDescent="0.25">
      <c r="B645" t="s">
        <v>690</v>
      </c>
    </row>
    <row r="646" spans="2:2" hidden="1" x14ac:dyDescent="0.25">
      <c r="B646" t="s">
        <v>691</v>
      </c>
    </row>
    <row r="647" spans="2:2" hidden="1" x14ac:dyDescent="0.25">
      <c r="B647" t="s">
        <v>692</v>
      </c>
    </row>
    <row r="648" spans="2:2" hidden="1" x14ac:dyDescent="0.25">
      <c r="B648" t="s">
        <v>693</v>
      </c>
    </row>
    <row r="649" spans="2:2" hidden="1" x14ac:dyDescent="0.25">
      <c r="B649" t="s">
        <v>694</v>
      </c>
    </row>
    <row r="650" spans="2:2" hidden="1" x14ac:dyDescent="0.25">
      <c r="B650" t="s">
        <v>695</v>
      </c>
    </row>
    <row r="651" spans="2:2" hidden="1" x14ac:dyDescent="0.25">
      <c r="B651" t="s">
        <v>696</v>
      </c>
    </row>
    <row r="652" spans="2:2" hidden="1" x14ac:dyDescent="0.25">
      <c r="B652" t="s">
        <v>697</v>
      </c>
    </row>
    <row r="653" spans="2:2" hidden="1" x14ac:dyDescent="0.25">
      <c r="B653" t="s">
        <v>698</v>
      </c>
    </row>
    <row r="654" spans="2:2" hidden="1" x14ac:dyDescent="0.25">
      <c r="B654" t="s">
        <v>699</v>
      </c>
    </row>
    <row r="655" spans="2:2" hidden="1" x14ac:dyDescent="0.25">
      <c r="B655" t="s">
        <v>700</v>
      </c>
    </row>
    <row r="656" spans="2:2" hidden="1" x14ac:dyDescent="0.25">
      <c r="B656" t="s">
        <v>701</v>
      </c>
    </row>
    <row r="657" spans="2:2" hidden="1" x14ac:dyDescent="0.25">
      <c r="B657" t="s">
        <v>702</v>
      </c>
    </row>
    <row r="658" spans="2:2" hidden="1" x14ac:dyDescent="0.25">
      <c r="B658">
        <v>19001996875114</v>
      </c>
    </row>
    <row r="659" spans="2:2" hidden="1" x14ac:dyDescent="0.25">
      <c r="B659" t="s">
        <v>703</v>
      </c>
    </row>
    <row r="660" spans="2:2" hidden="1" x14ac:dyDescent="0.25">
      <c r="B660" t="s">
        <v>704</v>
      </c>
    </row>
    <row r="661" spans="2:2" hidden="1" x14ac:dyDescent="0.25">
      <c r="B661" t="s">
        <v>705</v>
      </c>
    </row>
    <row r="662" spans="2:2" hidden="1" x14ac:dyDescent="0.25">
      <c r="B662" t="s">
        <v>706</v>
      </c>
    </row>
    <row r="663" spans="2:2" hidden="1" x14ac:dyDescent="0.25">
      <c r="B663" t="s">
        <v>707</v>
      </c>
    </row>
    <row r="664" spans="2:2" hidden="1" x14ac:dyDescent="0.25">
      <c r="B664" t="s">
        <v>708</v>
      </c>
    </row>
    <row r="665" spans="2:2" hidden="1" x14ac:dyDescent="0.25">
      <c r="B665" t="s">
        <v>709</v>
      </c>
    </row>
    <row r="666" spans="2:2" hidden="1" x14ac:dyDescent="0.25">
      <c r="B666" t="s">
        <v>710</v>
      </c>
    </row>
    <row r="667" spans="2:2" hidden="1" x14ac:dyDescent="0.25">
      <c r="B667" t="s">
        <v>711</v>
      </c>
    </row>
    <row r="668" spans="2:2" hidden="1" x14ac:dyDescent="0.25">
      <c r="B668" t="s">
        <v>712</v>
      </c>
    </row>
    <row r="669" spans="2:2" hidden="1" x14ac:dyDescent="0.25">
      <c r="B669" t="s">
        <v>713</v>
      </c>
    </row>
    <row r="670" spans="2:2" hidden="1" x14ac:dyDescent="0.25">
      <c r="B670" t="s">
        <v>714</v>
      </c>
    </row>
    <row r="671" spans="2:2" hidden="1" x14ac:dyDescent="0.25">
      <c r="B671" t="s">
        <v>715</v>
      </c>
    </row>
    <row r="672" spans="2:2" hidden="1" x14ac:dyDescent="0.25">
      <c r="B672" t="s">
        <v>716</v>
      </c>
    </row>
    <row r="673" spans="2:2" hidden="1" x14ac:dyDescent="0.25">
      <c r="B673" t="s">
        <v>717</v>
      </c>
    </row>
    <row r="674" spans="2:2" hidden="1" x14ac:dyDescent="0.25">
      <c r="B674" t="s">
        <v>718</v>
      </c>
    </row>
    <row r="675" spans="2:2" hidden="1" x14ac:dyDescent="0.25">
      <c r="B675" t="s">
        <v>719</v>
      </c>
    </row>
    <row r="676" spans="2:2" hidden="1" x14ac:dyDescent="0.25">
      <c r="B676" t="s">
        <v>720</v>
      </c>
    </row>
    <row r="677" spans="2:2" hidden="1" x14ac:dyDescent="0.25">
      <c r="B677" t="s">
        <v>721</v>
      </c>
    </row>
    <row r="678" spans="2:2" hidden="1" x14ac:dyDescent="0.25">
      <c r="B678" t="s">
        <v>722</v>
      </c>
    </row>
    <row r="679" spans="2:2" hidden="1" x14ac:dyDescent="0.25">
      <c r="B679" t="s">
        <v>723</v>
      </c>
    </row>
    <row r="680" spans="2:2" hidden="1" x14ac:dyDescent="0.25">
      <c r="B680" t="s">
        <v>724</v>
      </c>
    </row>
    <row r="681" spans="2:2" hidden="1" x14ac:dyDescent="0.25">
      <c r="B681" t="s">
        <v>725</v>
      </c>
    </row>
    <row r="682" spans="2:2" hidden="1" x14ac:dyDescent="0.25">
      <c r="B682" t="s">
        <v>726</v>
      </c>
    </row>
    <row r="683" spans="2:2" hidden="1" x14ac:dyDescent="0.25">
      <c r="B683" t="s">
        <v>727</v>
      </c>
    </row>
    <row r="684" spans="2:2" hidden="1" x14ac:dyDescent="0.25">
      <c r="B684" t="s">
        <v>728</v>
      </c>
    </row>
    <row r="685" spans="2:2" hidden="1" x14ac:dyDescent="0.25">
      <c r="B685" t="s">
        <v>729</v>
      </c>
    </row>
    <row r="686" spans="2:2" hidden="1" x14ac:dyDescent="0.25">
      <c r="B686" t="s">
        <v>730</v>
      </c>
    </row>
    <row r="687" spans="2:2" hidden="1" x14ac:dyDescent="0.25">
      <c r="B687" t="s">
        <v>731</v>
      </c>
    </row>
    <row r="688" spans="2:2" hidden="1" x14ac:dyDescent="0.25">
      <c r="B688" t="s">
        <v>732</v>
      </c>
    </row>
    <row r="689" spans="2:2" hidden="1" x14ac:dyDescent="0.25">
      <c r="B689" t="s">
        <v>733</v>
      </c>
    </row>
    <row r="690" spans="2:2" hidden="1" x14ac:dyDescent="0.25">
      <c r="B690" t="s">
        <v>734</v>
      </c>
    </row>
    <row r="691" spans="2:2" hidden="1" x14ac:dyDescent="0.25">
      <c r="B691" t="s">
        <v>735</v>
      </c>
    </row>
    <row r="692" spans="2:2" hidden="1" x14ac:dyDescent="0.25">
      <c r="B692" t="s">
        <v>736</v>
      </c>
    </row>
    <row r="693" spans="2:2" hidden="1" x14ac:dyDescent="0.25">
      <c r="B693" t="s">
        <v>737</v>
      </c>
    </row>
    <row r="694" spans="2:2" hidden="1" x14ac:dyDescent="0.25">
      <c r="B694" t="s">
        <v>738</v>
      </c>
    </row>
    <row r="695" spans="2:2" hidden="1" x14ac:dyDescent="0.25">
      <c r="B695" t="s">
        <v>739</v>
      </c>
    </row>
    <row r="696" spans="2:2" hidden="1" x14ac:dyDescent="0.25">
      <c r="B696" t="s">
        <v>740</v>
      </c>
    </row>
    <row r="697" spans="2:2" hidden="1" x14ac:dyDescent="0.25">
      <c r="B697" t="s">
        <v>741</v>
      </c>
    </row>
    <row r="698" spans="2:2" hidden="1" x14ac:dyDescent="0.25">
      <c r="B698" t="s">
        <v>742</v>
      </c>
    </row>
    <row r="699" spans="2:2" hidden="1" x14ac:dyDescent="0.25">
      <c r="B699" t="s">
        <v>743</v>
      </c>
    </row>
    <row r="700" spans="2:2" hidden="1" x14ac:dyDescent="0.25">
      <c r="B700" t="s">
        <v>744</v>
      </c>
    </row>
    <row r="701" spans="2:2" hidden="1" x14ac:dyDescent="0.25">
      <c r="B701" t="s">
        <v>745</v>
      </c>
    </row>
    <row r="702" spans="2:2" hidden="1" x14ac:dyDescent="0.25">
      <c r="B702" t="s">
        <v>746</v>
      </c>
    </row>
    <row r="703" spans="2:2" hidden="1" x14ac:dyDescent="0.25">
      <c r="B703" t="s">
        <v>747</v>
      </c>
    </row>
    <row r="704" spans="2:2" hidden="1" x14ac:dyDescent="0.25">
      <c r="B704" t="s">
        <v>748</v>
      </c>
    </row>
    <row r="705" spans="2:2" hidden="1" x14ac:dyDescent="0.25">
      <c r="B705" t="s">
        <v>749</v>
      </c>
    </row>
    <row r="706" spans="2:2" hidden="1" x14ac:dyDescent="0.25">
      <c r="B706" t="s">
        <v>750</v>
      </c>
    </row>
    <row r="707" spans="2:2" hidden="1" x14ac:dyDescent="0.25">
      <c r="B707" t="s">
        <v>751</v>
      </c>
    </row>
    <row r="708" spans="2:2" hidden="1" x14ac:dyDescent="0.25">
      <c r="B708" t="s">
        <v>752</v>
      </c>
    </row>
    <row r="709" spans="2:2" hidden="1" x14ac:dyDescent="0.25">
      <c r="B709" t="s">
        <v>753</v>
      </c>
    </row>
    <row r="710" spans="2:2" hidden="1" x14ac:dyDescent="0.25">
      <c r="B710" t="s">
        <v>754</v>
      </c>
    </row>
    <row r="711" spans="2:2" hidden="1" x14ac:dyDescent="0.25">
      <c r="B711" t="s">
        <v>755</v>
      </c>
    </row>
    <row r="712" spans="2:2" hidden="1" x14ac:dyDescent="0.25">
      <c r="B712" t="s">
        <v>756</v>
      </c>
    </row>
    <row r="713" spans="2:2" hidden="1" x14ac:dyDescent="0.25">
      <c r="B713" t="s">
        <v>757</v>
      </c>
    </row>
    <row r="714" spans="2:2" hidden="1" x14ac:dyDescent="0.25">
      <c r="B714" t="s">
        <v>758</v>
      </c>
    </row>
    <row r="715" spans="2:2" hidden="1" x14ac:dyDescent="0.25">
      <c r="B715" t="s">
        <v>759</v>
      </c>
    </row>
    <row r="716" spans="2:2" hidden="1" x14ac:dyDescent="0.25">
      <c r="B716" t="s">
        <v>760</v>
      </c>
    </row>
    <row r="717" spans="2:2" hidden="1" x14ac:dyDescent="0.25">
      <c r="B717" t="s">
        <v>761</v>
      </c>
    </row>
    <row r="718" spans="2:2" hidden="1" x14ac:dyDescent="0.25">
      <c r="B718" t="s">
        <v>762</v>
      </c>
    </row>
    <row r="719" spans="2:2" hidden="1" x14ac:dyDescent="0.25">
      <c r="B719" t="s">
        <v>763</v>
      </c>
    </row>
    <row r="720" spans="2:2" hidden="1" x14ac:dyDescent="0.25">
      <c r="B720" t="s">
        <v>764</v>
      </c>
    </row>
    <row r="721" spans="2:2" hidden="1" x14ac:dyDescent="0.25">
      <c r="B721" t="s">
        <v>765</v>
      </c>
    </row>
    <row r="722" spans="2:2" hidden="1" x14ac:dyDescent="0.25">
      <c r="B722" t="s">
        <v>766</v>
      </c>
    </row>
    <row r="723" spans="2:2" hidden="1" x14ac:dyDescent="0.25">
      <c r="B723" s="7" t="s">
        <v>767</v>
      </c>
    </row>
    <row r="724" spans="2:2" hidden="1" x14ac:dyDescent="0.25">
      <c r="B724" s="7" t="s">
        <v>768</v>
      </c>
    </row>
    <row r="725" spans="2:2" hidden="1" x14ac:dyDescent="0.25">
      <c r="B725" t="s">
        <v>769</v>
      </c>
    </row>
    <row r="726" spans="2:2" hidden="1" x14ac:dyDescent="0.25">
      <c r="B726" s="7" t="s">
        <v>770</v>
      </c>
    </row>
    <row r="727" spans="2:2" hidden="1" x14ac:dyDescent="0.25">
      <c r="B727" s="7" t="s">
        <v>771</v>
      </c>
    </row>
    <row r="728" spans="2:2" hidden="1" x14ac:dyDescent="0.25">
      <c r="B728" s="7" t="s">
        <v>772</v>
      </c>
    </row>
    <row r="729" spans="2:2" hidden="1" x14ac:dyDescent="0.25">
      <c r="B729" t="s">
        <v>773</v>
      </c>
    </row>
    <row r="730" spans="2:2" hidden="1" x14ac:dyDescent="0.25">
      <c r="B730" t="s">
        <v>774</v>
      </c>
    </row>
    <row r="731" spans="2:2" hidden="1" x14ac:dyDescent="0.25">
      <c r="B731" t="s">
        <v>775</v>
      </c>
    </row>
    <row r="732" spans="2:2" hidden="1" x14ac:dyDescent="0.25">
      <c r="B732" t="s">
        <v>776</v>
      </c>
    </row>
    <row r="733" spans="2:2" hidden="1" x14ac:dyDescent="0.25">
      <c r="B733" t="s">
        <v>777</v>
      </c>
    </row>
    <row r="734" spans="2:2" hidden="1" x14ac:dyDescent="0.25">
      <c r="B734" t="s">
        <v>778</v>
      </c>
    </row>
    <row r="735" spans="2:2" hidden="1" x14ac:dyDescent="0.25">
      <c r="B735" t="s">
        <v>779</v>
      </c>
    </row>
    <row r="736" spans="2:2" hidden="1" x14ac:dyDescent="0.25">
      <c r="B736" t="s">
        <v>780</v>
      </c>
    </row>
    <row r="737" spans="2:2" hidden="1" x14ac:dyDescent="0.25">
      <c r="B737" t="s">
        <v>781</v>
      </c>
    </row>
    <row r="738" spans="2:2" hidden="1" x14ac:dyDescent="0.25">
      <c r="B738" t="s">
        <v>782</v>
      </c>
    </row>
    <row r="739" spans="2:2" hidden="1" x14ac:dyDescent="0.25">
      <c r="B739" t="s">
        <v>783</v>
      </c>
    </row>
    <row r="740" spans="2:2" hidden="1" x14ac:dyDescent="0.25">
      <c r="B740" t="s">
        <v>784</v>
      </c>
    </row>
    <row r="741" spans="2:2" hidden="1" x14ac:dyDescent="0.25">
      <c r="B741" t="s">
        <v>785</v>
      </c>
    </row>
    <row r="742" spans="2:2" hidden="1" x14ac:dyDescent="0.25">
      <c r="B742" t="s">
        <v>786</v>
      </c>
    </row>
    <row r="743" spans="2:2" hidden="1" x14ac:dyDescent="0.25">
      <c r="B743" t="s">
        <v>787</v>
      </c>
    </row>
    <row r="744" spans="2:2" hidden="1" x14ac:dyDescent="0.25">
      <c r="B744" t="s">
        <v>788</v>
      </c>
    </row>
    <row r="745" spans="2:2" hidden="1" x14ac:dyDescent="0.25">
      <c r="B745" t="s">
        <v>789</v>
      </c>
    </row>
    <row r="746" spans="2:2" hidden="1" x14ac:dyDescent="0.25">
      <c r="B746" t="s">
        <v>790</v>
      </c>
    </row>
    <row r="747" spans="2:2" hidden="1" x14ac:dyDescent="0.25">
      <c r="B747" t="s">
        <v>791</v>
      </c>
    </row>
    <row r="748" spans="2:2" hidden="1" x14ac:dyDescent="0.25">
      <c r="B748" s="7" t="s">
        <v>792</v>
      </c>
    </row>
    <row r="749" spans="2:2" hidden="1" x14ac:dyDescent="0.25">
      <c r="B749" t="s">
        <v>793</v>
      </c>
    </row>
    <row r="750" spans="2:2" hidden="1" x14ac:dyDescent="0.25">
      <c r="B750" t="s">
        <v>794</v>
      </c>
    </row>
    <row r="751" spans="2:2" hidden="1" x14ac:dyDescent="0.25">
      <c r="B751" t="s">
        <v>795</v>
      </c>
    </row>
    <row r="752" spans="2:2" hidden="1" x14ac:dyDescent="0.25">
      <c r="B752" t="s">
        <v>796</v>
      </c>
    </row>
    <row r="753" spans="2:2" hidden="1" x14ac:dyDescent="0.25">
      <c r="B753" t="s">
        <v>797</v>
      </c>
    </row>
    <row r="754" spans="2:2" hidden="1" x14ac:dyDescent="0.25">
      <c r="B754" t="s">
        <v>798</v>
      </c>
    </row>
    <row r="755" spans="2:2" hidden="1" x14ac:dyDescent="0.25">
      <c r="B755" t="s">
        <v>799</v>
      </c>
    </row>
    <row r="756" spans="2:2" hidden="1" x14ac:dyDescent="0.25">
      <c r="B756" t="s">
        <v>800</v>
      </c>
    </row>
    <row r="757" spans="2:2" hidden="1" x14ac:dyDescent="0.25">
      <c r="B757" t="s">
        <v>801</v>
      </c>
    </row>
    <row r="758" spans="2:2" hidden="1" x14ac:dyDescent="0.25">
      <c r="B758" t="s">
        <v>802</v>
      </c>
    </row>
    <row r="759" spans="2:2" hidden="1" x14ac:dyDescent="0.25">
      <c r="B759" t="s">
        <v>803</v>
      </c>
    </row>
    <row r="760" spans="2:2" hidden="1" x14ac:dyDescent="0.25">
      <c r="B760" t="s">
        <v>804</v>
      </c>
    </row>
    <row r="761" spans="2:2" hidden="1" x14ac:dyDescent="0.25">
      <c r="B761" t="s">
        <v>805</v>
      </c>
    </row>
    <row r="762" spans="2:2" hidden="1" x14ac:dyDescent="0.25">
      <c r="B762" t="s">
        <v>806</v>
      </c>
    </row>
    <row r="763" spans="2:2" hidden="1" x14ac:dyDescent="0.25">
      <c r="B763">
        <v>21341526872717</v>
      </c>
    </row>
    <row r="764" spans="2:2" hidden="1" x14ac:dyDescent="0.25">
      <c r="B764" t="s">
        <v>807</v>
      </c>
    </row>
    <row r="765" spans="2:2" hidden="1" x14ac:dyDescent="0.25">
      <c r="B765" t="s">
        <v>808</v>
      </c>
    </row>
    <row r="766" spans="2:2" hidden="1" x14ac:dyDescent="0.25">
      <c r="B766" t="s">
        <v>809</v>
      </c>
    </row>
    <row r="767" spans="2:2" hidden="1" x14ac:dyDescent="0.25">
      <c r="B767" t="s">
        <v>810</v>
      </c>
    </row>
    <row r="768" spans="2:2" hidden="1" x14ac:dyDescent="0.25">
      <c r="B768" t="s">
        <v>811</v>
      </c>
    </row>
    <row r="769" spans="2:2" hidden="1" x14ac:dyDescent="0.25">
      <c r="B769" t="s">
        <v>812</v>
      </c>
    </row>
    <row r="770" spans="2:2" hidden="1" x14ac:dyDescent="0.25">
      <c r="B770" t="s">
        <v>813</v>
      </c>
    </row>
    <row r="771" spans="2:2" hidden="1" x14ac:dyDescent="0.25">
      <c r="B771" t="s">
        <v>814</v>
      </c>
    </row>
    <row r="772" spans="2:2" hidden="1" x14ac:dyDescent="0.25">
      <c r="B772" s="7" t="s">
        <v>815</v>
      </c>
    </row>
    <row r="773" spans="2:2" hidden="1" x14ac:dyDescent="0.25">
      <c r="B773" t="s">
        <v>816</v>
      </c>
    </row>
    <row r="774" spans="2:2" hidden="1" x14ac:dyDescent="0.25">
      <c r="B774" t="s">
        <v>817</v>
      </c>
    </row>
    <row r="775" spans="2:2" hidden="1" x14ac:dyDescent="0.25">
      <c r="B775" t="s">
        <v>818</v>
      </c>
    </row>
    <row r="776" spans="2:2" hidden="1" x14ac:dyDescent="0.25">
      <c r="B776" t="s">
        <v>819</v>
      </c>
    </row>
    <row r="777" spans="2:2" hidden="1" x14ac:dyDescent="0.25">
      <c r="B777" t="s">
        <v>820</v>
      </c>
    </row>
    <row r="778" spans="2:2" hidden="1" x14ac:dyDescent="0.25">
      <c r="B778" t="s">
        <v>821</v>
      </c>
    </row>
    <row r="779" spans="2:2" hidden="1" x14ac:dyDescent="0.25">
      <c r="B779" t="s">
        <v>822</v>
      </c>
    </row>
    <row r="780" spans="2:2" hidden="1" x14ac:dyDescent="0.25">
      <c r="B780" t="s">
        <v>823</v>
      </c>
    </row>
    <row r="781" spans="2:2" hidden="1" x14ac:dyDescent="0.25">
      <c r="B781" t="s">
        <v>824</v>
      </c>
    </row>
    <row r="782" spans="2:2" hidden="1" x14ac:dyDescent="0.25">
      <c r="B782" t="s">
        <v>825</v>
      </c>
    </row>
    <row r="783" spans="2:2" hidden="1" x14ac:dyDescent="0.25">
      <c r="B783" t="s">
        <v>826</v>
      </c>
    </row>
    <row r="784" spans="2:2" hidden="1" x14ac:dyDescent="0.25">
      <c r="B784" t="s">
        <v>827</v>
      </c>
    </row>
    <row r="785" spans="2:2" hidden="1" x14ac:dyDescent="0.25">
      <c r="B785" t="s">
        <v>828</v>
      </c>
    </row>
    <row r="786" spans="2:2" hidden="1" x14ac:dyDescent="0.25">
      <c r="B786" t="s">
        <v>829</v>
      </c>
    </row>
    <row r="787" spans="2:2" hidden="1" x14ac:dyDescent="0.25">
      <c r="B787" t="s">
        <v>830</v>
      </c>
    </row>
    <row r="788" spans="2:2" hidden="1" x14ac:dyDescent="0.25">
      <c r="B788" s="7">
        <v>2.3281470871999999E+27</v>
      </c>
    </row>
    <row r="789" spans="2:2" hidden="1" x14ac:dyDescent="0.25">
      <c r="B789" t="s">
        <v>831</v>
      </c>
    </row>
    <row r="790" spans="2:2" hidden="1" x14ac:dyDescent="0.25">
      <c r="B790" s="7">
        <v>2.3501455871999999E+26</v>
      </c>
    </row>
    <row r="791" spans="2:2" hidden="1" x14ac:dyDescent="0.25">
      <c r="B791" t="s">
        <v>832</v>
      </c>
    </row>
    <row r="792" spans="2:2" hidden="1" x14ac:dyDescent="0.25">
      <c r="B792" s="7" t="s">
        <v>833</v>
      </c>
    </row>
    <row r="793" spans="2:2" hidden="1" x14ac:dyDescent="0.25">
      <c r="B793" t="s">
        <v>834</v>
      </c>
    </row>
    <row r="794" spans="2:2" hidden="1" x14ac:dyDescent="0.25">
      <c r="B794" t="s">
        <v>835</v>
      </c>
    </row>
    <row r="795" spans="2:2" hidden="1" x14ac:dyDescent="0.25">
      <c r="B795" t="s">
        <v>836</v>
      </c>
    </row>
    <row r="796" spans="2:2" hidden="1" x14ac:dyDescent="0.25">
      <c r="B796" t="s">
        <v>837</v>
      </c>
    </row>
    <row r="797" spans="2:2" hidden="1" x14ac:dyDescent="0.25">
      <c r="B797" t="s">
        <v>838</v>
      </c>
    </row>
    <row r="798" spans="2:2" hidden="1" x14ac:dyDescent="0.25">
      <c r="B798" t="s">
        <v>839</v>
      </c>
    </row>
    <row r="799" spans="2:2" hidden="1" x14ac:dyDescent="0.25">
      <c r="B799">
        <v>24041438873914</v>
      </c>
    </row>
    <row r="800" spans="2:2" hidden="1" x14ac:dyDescent="0.25">
      <c r="B800" t="s">
        <v>840</v>
      </c>
    </row>
    <row r="801" spans="2:2" hidden="1" x14ac:dyDescent="0.25">
      <c r="B801" t="s">
        <v>841</v>
      </c>
    </row>
    <row r="802" spans="2:2" hidden="1" x14ac:dyDescent="0.25">
      <c r="B802" t="s">
        <v>842</v>
      </c>
    </row>
    <row r="803" spans="2:2" hidden="1" x14ac:dyDescent="0.25">
      <c r="B803" s="7">
        <v>2.4541427872999998E+24</v>
      </c>
    </row>
    <row r="804" spans="2:2" hidden="1" x14ac:dyDescent="0.25">
      <c r="B804" t="s">
        <v>843</v>
      </c>
    </row>
    <row r="805" spans="2:2" hidden="1" x14ac:dyDescent="0.25">
      <c r="B805" t="s">
        <v>844</v>
      </c>
    </row>
    <row r="806" spans="2:2" hidden="1" x14ac:dyDescent="0.25">
      <c r="B806">
        <v>24901418874114</v>
      </c>
    </row>
    <row r="807" spans="2:2" hidden="1" x14ac:dyDescent="0.25">
      <c r="B807" t="s">
        <v>845</v>
      </c>
    </row>
    <row r="808" spans="2:2" hidden="1" x14ac:dyDescent="0.25">
      <c r="B808" t="s">
        <v>846</v>
      </c>
    </row>
    <row r="809" spans="2:2" hidden="1" x14ac:dyDescent="0.25">
      <c r="B809" t="s">
        <v>847</v>
      </c>
    </row>
    <row r="810" spans="2:2" hidden="1" x14ac:dyDescent="0.25">
      <c r="B810" t="s">
        <v>848</v>
      </c>
    </row>
    <row r="811" spans="2:2" hidden="1" x14ac:dyDescent="0.25">
      <c r="B811" t="s">
        <v>849</v>
      </c>
    </row>
    <row r="812" spans="2:2" hidden="1" x14ac:dyDescent="0.25">
      <c r="B812">
        <v>25081407874613</v>
      </c>
    </row>
    <row r="813" spans="2:2" hidden="1" x14ac:dyDescent="0.25">
      <c r="B813" t="s">
        <v>850</v>
      </c>
    </row>
    <row r="814" spans="2:2" hidden="1" x14ac:dyDescent="0.25">
      <c r="B814" t="s">
        <v>851</v>
      </c>
    </row>
    <row r="815" spans="2:2" hidden="1" x14ac:dyDescent="0.25">
      <c r="B815" t="s">
        <v>852</v>
      </c>
    </row>
    <row r="816" spans="2:2" hidden="1" x14ac:dyDescent="0.25">
      <c r="B816" t="s">
        <v>853</v>
      </c>
    </row>
    <row r="817" spans="1:2" hidden="1" x14ac:dyDescent="0.25">
      <c r="B817" t="s">
        <v>854</v>
      </c>
    </row>
    <row r="818" spans="1:2" hidden="1" x14ac:dyDescent="0.25">
      <c r="B818" t="s">
        <v>855</v>
      </c>
    </row>
    <row r="819" spans="1:2" hidden="1" x14ac:dyDescent="0.25">
      <c r="B819" t="s">
        <v>856</v>
      </c>
    </row>
    <row r="820" spans="1:2" hidden="1" x14ac:dyDescent="0.25">
      <c r="B820" t="s">
        <v>857</v>
      </c>
    </row>
    <row r="821" spans="1:2" hidden="1" x14ac:dyDescent="0.25">
      <c r="B821" t="s">
        <v>858</v>
      </c>
    </row>
    <row r="822" spans="1:2" hidden="1" x14ac:dyDescent="0.25">
      <c r="B822" t="s">
        <v>859</v>
      </c>
    </row>
    <row r="823" spans="1:2" hidden="1" x14ac:dyDescent="0.25">
      <c r="B823" s="7" t="s">
        <v>860</v>
      </c>
    </row>
    <row r="824" spans="1:2" hidden="1" x14ac:dyDescent="0.25">
      <c r="B824" t="s">
        <v>861</v>
      </c>
    </row>
    <row r="825" spans="1:2" hidden="1" x14ac:dyDescent="0.25">
      <c r="B825" t="s">
        <v>862</v>
      </c>
    </row>
    <row r="826" spans="1:2" hidden="1" x14ac:dyDescent="0.25">
      <c r="B826" s="7" t="s">
        <v>863</v>
      </c>
    </row>
    <row r="827" spans="1:2" x14ac:dyDescent="0.25">
      <c r="B827" s="7" t="s">
        <v>864</v>
      </c>
    </row>
    <row r="828" spans="1:2" x14ac:dyDescent="0.25">
      <c r="B828" s="7" t="s">
        <v>865</v>
      </c>
    </row>
    <row r="829" spans="1:2" x14ac:dyDescent="0.25">
      <c r="B829" t="s">
        <v>386</v>
      </c>
    </row>
    <row r="830" spans="1:2" x14ac:dyDescent="0.25">
      <c r="A830" t="s">
        <v>958</v>
      </c>
      <c r="B830" t="s">
        <v>866</v>
      </c>
    </row>
    <row r="831" spans="1:2" x14ac:dyDescent="0.25">
      <c r="B831" t="s">
        <v>867</v>
      </c>
    </row>
    <row r="832" spans="1:2" x14ac:dyDescent="0.25">
      <c r="B832" t="s">
        <v>868</v>
      </c>
    </row>
    <row r="833" spans="1:2" x14ac:dyDescent="0.25">
      <c r="B833" t="s">
        <v>869</v>
      </c>
    </row>
    <row r="834" spans="1:2" x14ac:dyDescent="0.25">
      <c r="B834" t="s">
        <v>870</v>
      </c>
    </row>
    <row r="835" spans="1:2" x14ac:dyDescent="0.25">
      <c r="B835" t="s">
        <v>871</v>
      </c>
    </row>
    <row r="836" spans="1:2" x14ac:dyDescent="0.25">
      <c r="B836" t="s">
        <v>872</v>
      </c>
    </row>
    <row r="837" spans="1:2" x14ac:dyDescent="0.25">
      <c r="B837" t="s">
        <v>873</v>
      </c>
    </row>
    <row r="838" spans="1:2" x14ac:dyDescent="0.25">
      <c r="B838" t="s">
        <v>874</v>
      </c>
    </row>
    <row r="839" spans="1:2" x14ac:dyDescent="0.25">
      <c r="B839" t="s">
        <v>875</v>
      </c>
    </row>
    <row r="840" spans="1:2" x14ac:dyDescent="0.25">
      <c r="B840" t="s">
        <v>876</v>
      </c>
    </row>
    <row r="841" spans="1:2" x14ac:dyDescent="0.25">
      <c r="B841" t="s">
        <v>877</v>
      </c>
    </row>
    <row r="842" spans="1:2" x14ac:dyDescent="0.25">
      <c r="A842" t="s">
        <v>959</v>
      </c>
      <c r="B842" t="s">
        <v>878</v>
      </c>
    </row>
    <row r="843" spans="1:2" x14ac:dyDescent="0.25">
      <c r="B843" t="s">
        <v>879</v>
      </c>
    </row>
    <row r="844" spans="1:2" x14ac:dyDescent="0.25">
      <c r="B844" t="s">
        <v>880</v>
      </c>
    </row>
    <row r="845" spans="1:2" x14ac:dyDescent="0.25">
      <c r="B845" t="s">
        <v>881</v>
      </c>
    </row>
    <row r="846" spans="1:2" x14ac:dyDescent="0.25">
      <c r="B846" t="s">
        <v>882</v>
      </c>
    </row>
    <row r="847" spans="1:2" x14ac:dyDescent="0.25">
      <c r="A847" t="s">
        <v>960</v>
      </c>
      <c r="B847" t="s">
        <v>883</v>
      </c>
    </row>
    <row r="848" spans="1:2" x14ac:dyDescent="0.25">
      <c r="B848" t="s">
        <v>884</v>
      </c>
    </row>
    <row r="849" spans="2:2" x14ac:dyDescent="0.25">
      <c r="B849" t="s">
        <v>885</v>
      </c>
    </row>
    <row r="850" spans="2:2" hidden="1" x14ac:dyDescent="0.25">
      <c r="B850" t="s">
        <v>886</v>
      </c>
    </row>
    <row r="851" spans="2:2" hidden="1" x14ac:dyDescent="0.25">
      <c r="B851" t="s">
        <v>887</v>
      </c>
    </row>
    <row r="852" spans="2:2" hidden="1" x14ac:dyDescent="0.25">
      <c r="B852" t="s">
        <v>888</v>
      </c>
    </row>
    <row r="853" spans="2:2" hidden="1" x14ac:dyDescent="0.25">
      <c r="B853" t="s">
        <v>889</v>
      </c>
    </row>
    <row r="854" spans="2:2" hidden="1" x14ac:dyDescent="0.25">
      <c r="B854" t="s">
        <v>890</v>
      </c>
    </row>
    <row r="855" spans="2:2" hidden="1" x14ac:dyDescent="0.25">
      <c r="B855" t="s">
        <v>891</v>
      </c>
    </row>
    <row r="856" spans="2:2" hidden="1" x14ac:dyDescent="0.25">
      <c r="B856" t="s">
        <v>892</v>
      </c>
    </row>
    <row r="857" spans="2:2" hidden="1" x14ac:dyDescent="0.25">
      <c r="B857" t="s">
        <v>893</v>
      </c>
    </row>
    <row r="858" spans="2:2" hidden="1" x14ac:dyDescent="0.25">
      <c r="B858" t="s">
        <v>894</v>
      </c>
    </row>
    <row r="859" spans="2:2" hidden="1" x14ac:dyDescent="0.25">
      <c r="B859" t="s">
        <v>895</v>
      </c>
    </row>
    <row r="860" spans="2:2" hidden="1" x14ac:dyDescent="0.25">
      <c r="B860" t="s">
        <v>896</v>
      </c>
    </row>
    <row r="861" spans="2:2" hidden="1" x14ac:dyDescent="0.25">
      <c r="B861" t="s">
        <v>897</v>
      </c>
    </row>
    <row r="862" spans="2:2" hidden="1" x14ac:dyDescent="0.25">
      <c r="B862" t="s">
        <v>898</v>
      </c>
    </row>
    <row r="863" spans="2:2" hidden="1" x14ac:dyDescent="0.25">
      <c r="B863" t="s">
        <v>899</v>
      </c>
    </row>
    <row r="864" spans="2:2" hidden="1" x14ac:dyDescent="0.25">
      <c r="B864" t="s">
        <v>900</v>
      </c>
    </row>
    <row r="865" spans="2:2" hidden="1" x14ac:dyDescent="0.25">
      <c r="B865" t="s">
        <v>901</v>
      </c>
    </row>
    <row r="866" spans="2:2" hidden="1" x14ac:dyDescent="0.25">
      <c r="B866" t="s">
        <v>902</v>
      </c>
    </row>
    <row r="867" spans="2:2" hidden="1" x14ac:dyDescent="0.25">
      <c r="B867" t="s">
        <v>903</v>
      </c>
    </row>
    <row r="868" spans="2:2" hidden="1" x14ac:dyDescent="0.25">
      <c r="B868" t="s">
        <v>904</v>
      </c>
    </row>
    <row r="869" spans="2:2" hidden="1" x14ac:dyDescent="0.25">
      <c r="B869" t="s">
        <v>905</v>
      </c>
    </row>
    <row r="870" spans="2:2" hidden="1" x14ac:dyDescent="0.25">
      <c r="B870" t="s">
        <v>906</v>
      </c>
    </row>
    <row r="871" spans="2:2" hidden="1" x14ac:dyDescent="0.25">
      <c r="B871" t="s">
        <v>907</v>
      </c>
    </row>
    <row r="872" spans="2:2" hidden="1" x14ac:dyDescent="0.25">
      <c r="B872" t="s">
        <v>908</v>
      </c>
    </row>
    <row r="873" spans="2:2" hidden="1" x14ac:dyDescent="0.25">
      <c r="B873" t="s">
        <v>909</v>
      </c>
    </row>
    <row r="874" spans="2:2" hidden="1" x14ac:dyDescent="0.25">
      <c r="B874" t="s">
        <v>910</v>
      </c>
    </row>
    <row r="875" spans="2:2" hidden="1" x14ac:dyDescent="0.25">
      <c r="B875" t="s">
        <v>911</v>
      </c>
    </row>
    <row r="876" spans="2:2" hidden="1" x14ac:dyDescent="0.25">
      <c r="B876" t="s">
        <v>912</v>
      </c>
    </row>
    <row r="877" spans="2:2" hidden="1" x14ac:dyDescent="0.25">
      <c r="B877" t="s">
        <v>913</v>
      </c>
    </row>
    <row r="878" spans="2:2" hidden="1" x14ac:dyDescent="0.25">
      <c r="B878" t="s">
        <v>914</v>
      </c>
    </row>
    <row r="879" spans="2:2" hidden="1" x14ac:dyDescent="0.25">
      <c r="B879" t="s">
        <v>915</v>
      </c>
    </row>
    <row r="880" spans="2:2" hidden="1" x14ac:dyDescent="0.25">
      <c r="B880" t="s">
        <v>916</v>
      </c>
    </row>
    <row r="881" spans="2:2" hidden="1" x14ac:dyDescent="0.25">
      <c r="B881" t="s">
        <v>917</v>
      </c>
    </row>
    <row r="882" spans="2:2" hidden="1" x14ac:dyDescent="0.25">
      <c r="B882" t="s">
        <v>918</v>
      </c>
    </row>
    <row r="883" spans="2:2" hidden="1" x14ac:dyDescent="0.25">
      <c r="B883" t="s">
        <v>919</v>
      </c>
    </row>
    <row r="884" spans="2:2" hidden="1" x14ac:dyDescent="0.25">
      <c r="B884" t="s">
        <v>920</v>
      </c>
    </row>
    <row r="885" spans="2:2" hidden="1" x14ac:dyDescent="0.25">
      <c r="B885" t="s">
        <v>921</v>
      </c>
    </row>
    <row r="886" spans="2:2" hidden="1" x14ac:dyDescent="0.25">
      <c r="B886" t="s">
        <v>922</v>
      </c>
    </row>
    <row r="887" spans="2:2" hidden="1" x14ac:dyDescent="0.25">
      <c r="B887" t="s">
        <v>923</v>
      </c>
    </row>
    <row r="888" spans="2:2" hidden="1" x14ac:dyDescent="0.25">
      <c r="B888" t="s">
        <v>924</v>
      </c>
    </row>
    <row r="889" spans="2:2" hidden="1" x14ac:dyDescent="0.25">
      <c r="B889" t="s">
        <v>925</v>
      </c>
    </row>
    <row r="890" spans="2:2" hidden="1" x14ac:dyDescent="0.25">
      <c r="B890" t="s">
        <v>926</v>
      </c>
    </row>
    <row r="891" spans="2:2" hidden="1" x14ac:dyDescent="0.25">
      <c r="B891" t="s">
        <v>927</v>
      </c>
    </row>
    <row r="892" spans="2:2" hidden="1" x14ac:dyDescent="0.25">
      <c r="B892" t="s">
        <v>928</v>
      </c>
    </row>
    <row r="893" spans="2:2" hidden="1" x14ac:dyDescent="0.25">
      <c r="B893" t="s">
        <v>929</v>
      </c>
    </row>
    <row r="894" spans="2:2" hidden="1" x14ac:dyDescent="0.25">
      <c r="B894" t="s">
        <v>930</v>
      </c>
    </row>
    <row r="895" spans="2:2" hidden="1" x14ac:dyDescent="0.25">
      <c r="B895" t="s">
        <v>931</v>
      </c>
    </row>
    <row r="896" spans="2:2" hidden="1" x14ac:dyDescent="0.25">
      <c r="B896" t="s">
        <v>932</v>
      </c>
    </row>
    <row r="897" spans="2:2" hidden="1" x14ac:dyDescent="0.25">
      <c r="B897" t="s">
        <v>933</v>
      </c>
    </row>
    <row r="898" spans="2:2" hidden="1" x14ac:dyDescent="0.25">
      <c r="B898" t="s">
        <v>934</v>
      </c>
    </row>
    <row r="899" spans="2:2" hidden="1" x14ac:dyDescent="0.25">
      <c r="B899" t="s">
        <v>935</v>
      </c>
    </row>
    <row r="900" spans="2:2" hidden="1" x14ac:dyDescent="0.25">
      <c r="B900" t="s">
        <v>936</v>
      </c>
    </row>
    <row r="901" spans="2:2" hidden="1" x14ac:dyDescent="0.25">
      <c r="B901" t="s">
        <v>937</v>
      </c>
    </row>
    <row r="902" spans="2:2" hidden="1" x14ac:dyDescent="0.25">
      <c r="B902" t="s">
        <v>938</v>
      </c>
    </row>
    <row r="903" spans="2:2" hidden="1" x14ac:dyDescent="0.25">
      <c r="B903" t="s">
        <v>939</v>
      </c>
    </row>
    <row r="904" spans="2:2" hidden="1" x14ac:dyDescent="0.25">
      <c r="B904" t="s">
        <v>940</v>
      </c>
    </row>
    <row r="905" spans="2:2" hidden="1" x14ac:dyDescent="0.25">
      <c r="B905" t="s">
        <v>941</v>
      </c>
    </row>
    <row r="906" spans="2:2" hidden="1" x14ac:dyDescent="0.25">
      <c r="B906" t="s">
        <v>942</v>
      </c>
    </row>
    <row r="907" spans="2:2" hidden="1" x14ac:dyDescent="0.25">
      <c r="B907" t="s">
        <v>943</v>
      </c>
    </row>
    <row r="908" spans="2:2" hidden="1" x14ac:dyDescent="0.25">
      <c r="B908" t="s">
        <v>944</v>
      </c>
    </row>
    <row r="909" spans="2:2" hidden="1" x14ac:dyDescent="0.25">
      <c r="B909" t="s">
        <v>945</v>
      </c>
    </row>
    <row r="910" spans="2:2" hidden="1" x14ac:dyDescent="0.25">
      <c r="B910" t="s">
        <v>946</v>
      </c>
    </row>
    <row r="911" spans="2:2" hidden="1" x14ac:dyDescent="0.25">
      <c r="B911" t="s">
        <v>947</v>
      </c>
    </row>
    <row r="912" spans="2:2" hidden="1" x14ac:dyDescent="0.25">
      <c r="B912" t="s">
        <v>948</v>
      </c>
    </row>
    <row r="913" spans="2:2" hidden="1" x14ac:dyDescent="0.25">
      <c r="B913" t="s">
        <v>949</v>
      </c>
    </row>
    <row r="914" spans="2:2" x14ac:dyDescent="0.25">
      <c r="B914" t="s">
        <v>950</v>
      </c>
    </row>
    <row r="915" spans="2:2" x14ac:dyDescent="0.25">
      <c r="B915" t="s">
        <v>951</v>
      </c>
    </row>
    <row r="916" spans="2:2" x14ac:dyDescent="0.25">
      <c r="B916" t="s">
        <v>952</v>
      </c>
    </row>
    <row r="918" spans="2:2" x14ac:dyDescent="0.25">
      <c r="B918" t="s">
        <v>953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Msg File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 Massion</cp:lastModifiedBy>
  <dcterms:created xsi:type="dcterms:W3CDTF">2020-09-14T23:51:31Z</dcterms:created>
  <dcterms:modified xsi:type="dcterms:W3CDTF">2021-11-20T01:18:51Z</dcterms:modified>
</cp:coreProperties>
</file>