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8_{8B0A2518-930C-4EEB-A522-73F5DD10F82C}" xr6:coauthVersionLast="36" xr6:coauthVersionMax="36" xr10:uidLastSave="{00000000-0000-0000-0000-000000000000}"/>
  <bookViews>
    <workbookView xWindow="0" yWindow="0" windowWidth="37260" windowHeight="16545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calcPr calcId="162913"/>
  <pivotCaches>
    <pivotCache cacheId="0" r:id="rId5"/>
    <pivotCache cacheId="1" r:id="rId6"/>
  </pivotCaches>
  <webPublishing codePage="1252"/>
</workbook>
</file>

<file path=xl/sharedStrings.xml><?xml version="1.0" encoding="utf-8"?>
<sst xmlns="http://schemas.openxmlformats.org/spreadsheetml/2006/main" count="285" uniqueCount="88">
  <si>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</si>
  <si>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</si>
  <si>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</si>
  <si>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</si>
  <si>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</si>
  <si>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</si>
  <si>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</si>
  <si>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</si>
  <si>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</si>
  <si>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</si>
  <si>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</si>
  <si>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</si>
  <si>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</si>
  <si>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</si>
  <si>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</si>
  <si>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</si>
  <si>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</si>
  <si>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</si>
  <si>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</si>
  <si>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</si>
  <si>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5420-000: Telephone-Data Comm</t>
  </si>
  <si>
    <t>5500-000: Travel - Domestic</t>
  </si>
  <si>
    <t>Wage/Fringe</t>
  </si>
  <si>
    <t>6000-000: Direct Labor</t>
  </si>
  <si>
    <t>Ship</t>
  </si>
  <si>
    <t>9757-000: Paragon Allocation</t>
  </si>
  <si>
    <t>Pool 1 : Fringe - Full</t>
  </si>
  <si>
    <t>901206.95</t>
  </si>
  <si>
    <t>500m Profiling FloatSN003</t>
  </si>
  <si>
    <t>5320-001: Supplies-Eng. Lab - CIP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</si>
  <si>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</si>
  <si>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</si>
  <si>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</si>
  <si>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</si>
  <si>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</si>
  <si>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</si>
  <si>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</si>
  <si>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</si>
  <si>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</si>
  <si>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</si>
  <si>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</si>
  <si>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</si>
  <si>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</si>
  <si>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</si>
  <si>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</si>
  <si>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</si>
  <si>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Total(PO Open Amount)</t>
  </si>
  <si>
    <t>PO-1710747</t>
  </si>
  <si>
    <t>O</t>
  </si>
  <si>
    <t>Battery Specialties</t>
  </si>
  <si>
    <t>Freight</t>
  </si>
  <si>
    <t>5330-001</t>
  </si>
  <si>
    <t>Self Supporting Battery Pack, 144X Panasonic NCR18</t>
  </si>
  <si>
    <t>Metocean Telematics</t>
  </si>
  <si>
    <t>5420-000</t>
  </si>
  <si>
    <t>Telephone-Data Comm</t>
  </si>
  <si>
    <t>Sum of PO Open Amount</t>
  </si>
  <si>
    <t>5430-000: Training-Tuition Fees</t>
  </si>
  <si>
    <t>9758-000: Wave Glider Allocation</t>
  </si>
  <si>
    <t>PO-2010241</t>
  </si>
  <si>
    <t>Iridium airtime for 2020 not to exceed $5500</t>
  </si>
  <si>
    <t>YTD Budget Amount</t>
  </si>
  <si>
    <t>5110-000: OS - Sftwr Design-Program</t>
  </si>
  <si>
    <t>5330-000: Equipment &lt;$5k</t>
  </si>
  <si>
    <t>5330-001: Equipment &lt;$5k - CIP</t>
  </si>
  <si>
    <t>5360-001: Supplies - General - CIP</t>
  </si>
  <si>
    <t>Equipment &lt;$5k - CIP</t>
  </si>
  <si>
    <t>PO-2110835</t>
  </si>
  <si>
    <t>Sysprogs Software Inc.</t>
  </si>
  <si>
    <t>5110-000</t>
  </si>
  <si>
    <t>OS - Sftwr Design-Program</t>
  </si>
  <si>
    <t>Software consulting services not to exceed</t>
  </si>
  <si>
    <t>2021 Budget</t>
  </si>
  <si>
    <t>Sum of Budget Remaining Net</t>
  </si>
  <si>
    <t>5600-000: Utilities</t>
  </si>
  <si>
    <t>6005-000: Direct Labor - Overtime</t>
  </si>
  <si>
    <t>PO-2110919</t>
  </si>
  <si>
    <t>Telonics</t>
  </si>
  <si>
    <t>Argos and VHF beacon with saltwater switch, 160.1,</t>
  </si>
  <si>
    <t>PO-2111009</t>
  </si>
  <si>
    <t>Sonardyne Inc.</t>
  </si>
  <si>
    <t>Nano Universal I/Face Hub Kit</t>
  </si>
  <si>
    <t>Nano With Connector</t>
  </si>
  <si>
    <t>PO-2111089</t>
  </si>
  <si>
    <t>C</t>
  </si>
  <si>
    <t>LinkedIn</t>
  </si>
  <si>
    <t>5430-000</t>
  </si>
  <si>
    <t>Training-Tuition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</si>
</sst>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166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544.710464004631" createdVersion="6" refreshedVersion="6" minRefreshableVersion="3" recordCount="23" xr:uid="{00000000-000A-0000-FFFF-FFFF35000000}">
  <cacheSource type="worksheet">
    <worksheetSource ref="A1:L24" sheet="Status_Data"/>
  </cacheSource>
  <cacheFields count="15">
    <cacheField name="Project ID" numFmtId="0">
      <sharedItems count="3">
        <s v="901206.00"/>
        <s v="901206.95"/>
        <s v="901206.96"/>
      </sharedItems>
    </cacheField>
    <cacheField name="Detail for Project Type" numFmtId="0">
      <sharedItems/>
    </cacheField>
    <cacheField name="Project Name" numFmtId="0">
      <sharedItems count="3">
        <s v="Coastal Profiling Float "/>
        <s v="500m Profiling FloatSN003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18">
        <s v="5110-000: OS - Sftwr Design-Program"/>
        <s v="5310-000: Supplies - Cmptr-Sftwr"/>
        <s v="5320-000: Supplies - Eng. Lab"/>
        <s v="5330-000: Equipment &lt;$5k"/>
        <s v="5360-000: Supplies - General"/>
        <s v="5420-000: Telephone-Data Comm"/>
        <s v="5430-000: Training-Tuition Fees"/>
        <s v="5500-000: Travel - Domestic"/>
        <s v="5600-000: Utilities"/>
        <s v="6000-000: Direct Labor"/>
        <s v="6005-000: Direct Labor - Overtime"/>
        <s v="9757-000: Paragon Allocation"/>
        <s v="9758-000: Wave Glider Allocation"/>
        <s v="Pool 1 : Fringe - Full"/>
        <s v="5320-001: Supplies-Eng. Lab - CIP"/>
        <s v="5330-001: Equipment &lt;$5k - CIP"/>
        <s v="6000-001: Direct Labor - CIP"/>
        <s v="5360-001: Supplies - General - CIP"/>
      </sharedItems>
    </cacheField>
    <cacheField name="YTD Budget Amount" numFmtId="0">
      <sharedItems containsSemiMixedTypes="0" containsString="0" containsNumber="1" minValue="0" maxValue="260127"/>
    </cacheField>
    <cacheField name="YTD Incurred Amount" numFmtId="0">
      <sharedItems containsSemiMixedTypes="0" containsString="0" containsNumber="1" minValue="0" maxValue="117374.51"/>
    </cacheField>
    <cacheField name="Commitment Total Amount" numFmtId="0">
      <sharedItems containsSemiMixedTypes="0" containsString="0" containsNumber="1" minValue="0" maxValue="28000"/>
    </cacheField>
    <cacheField name="Available Funds" numFmtId="0">
      <sharedItems containsSemiMixedTypes="0" containsString="0" containsNumber="1" minValue="-112187.54" maxValue="142752.49"/>
    </cacheField>
    <cacheField name="% Remaining" numFmtId="0">
      <sharedItems containsSemiMixedTypes="0" containsString="0" containsNumber="1" minValue="-0.68664000000000003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544.710641319441" createdVersion="6" refreshedVersion="6" minRefreshableVersion="3" recordCount="10" xr:uid="{00000000-000A-0000-FFFF-FFFF40000000}">
  <cacheSource type="worksheet">
    <worksheetSource ref="A1:J11" sheet="PO_Data"/>
  </cacheSource>
  <cacheFields count="10">
    <cacheField name="PO ID" numFmtId="0">
      <sharedItems count="6">
        <s v="PO-1710747"/>
        <s v="PO-2010241"/>
        <s v="PO-2110835"/>
        <s v="PO-2110919"/>
        <s v="PO-2111009"/>
        <s v="PO-2111089"/>
      </sharedItems>
    </cacheField>
    <cacheField name="PO Status Type" numFmtId="0">
      <sharedItems/>
    </cacheField>
    <cacheField name="Vendor Name" numFmtId="0">
      <sharedItems count="6">
        <s v="Battery Specialties"/>
        <s v="Metocean Telematics"/>
        <s v="Sysprogs Software Inc."/>
        <s v="Telonics"/>
        <s v="Sonardyne Inc."/>
        <s v="LinkedIn"/>
      </sharedItems>
    </cacheField>
    <cacheField name="PO Line Description" numFmtId="0">
      <sharedItems count="7">
        <s v="Freight"/>
        <s v="Self Supporting Battery Pack, 144X Panasonic NCR18"/>
        <s v="Iridium airtime for 2020 not to exceed $5500"/>
        <s v="Software consulting services not to exceed"/>
        <s v="Argos and VHF beacon with saltwater switch, 160.1,"/>
        <s v="Nano Universal I/Face Hub Kit"/>
        <s v="Nano With Connector"/>
      </sharedItems>
    </cacheField>
    <cacheField name="Order Date" numFmtId="166">
      <sharedItems containsSemiMixedTypes="0" containsNonDate="0" containsDate="1" containsString="0" minDate="2017-06-13T00:00:00" maxDate="2021-12-07T00:00:00"/>
    </cacheField>
    <cacheField name="Project ID" numFmtId="0">
      <sharedItems count="2">
        <s v="901206.96"/>
        <s v="901206.00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2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s v="OCEAN BIOGEOCHM"/>
    <x v="0"/>
    <s v="Massion, Eugene I"/>
    <s v="Direct"/>
    <x v="0"/>
    <x v="0"/>
    <n v="28000"/>
    <n v="0"/>
    <n v="28000"/>
    <n v="0"/>
    <n v="0"/>
  </r>
  <r>
    <x v="0"/>
    <s v="OCEAN BIOGEOCHM"/>
    <x v="0"/>
    <s v="Massion, Eugene I"/>
    <s v="Direct"/>
    <x v="0"/>
    <x v="1"/>
    <n v="4220"/>
    <n v="0"/>
    <n v="0"/>
    <n v="4220"/>
    <n v="1"/>
  </r>
  <r>
    <x v="0"/>
    <s v="OCEAN BIOGEOCHM"/>
    <x v="0"/>
    <s v="Massion, Eugene I"/>
    <s v="Direct"/>
    <x v="0"/>
    <x v="2"/>
    <n v="3500"/>
    <n v="5903.24"/>
    <n v="0"/>
    <n v="-2403.2399999999998"/>
    <n v="-0.68664000000000003"/>
  </r>
  <r>
    <x v="0"/>
    <s v="OCEAN BIOGEOCHM"/>
    <x v="0"/>
    <s v="Massion, Eugene I"/>
    <s v="Direct"/>
    <x v="0"/>
    <x v="3"/>
    <n v="0"/>
    <n v="543.54"/>
    <n v="0"/>
    <n v="-543.54"/>
    <n v="0"/>
  </r>
  <r>
    <x v="0"/>
    <s v="OCEAN BIOGEOCHM"/>
    <x v="0"/>
    <s v="Massion, Eugene I"/>
    <s v="Direct"/>
    <x v="0"/>
    <x v="4"/>
    <n v="0"/>
    <n v="810.38"/>
    <n v="0"/>
    <n v="-810.38"/>
    <n v="0"/>
  </r>
  <r>
    <x v="0"/>
    <s v="OCEAN BIOGEOCHM"/>
    <x v="0"/>
    <s v="Massion, Eugene I"/>
    <s v="Direct"/>
    <x v="0"/>
    <x v="5"/>
    <n v="10427.450000000001"/>
    <n v="2577.52"/>
    <n v="349.93"/>
    <n v="7500"/>
    <n v="0.71925542678219501"/>
  </r>
  <r>
    <x v="0"/>
    <s v="OCEAN BIOGEOCHM"/>
    <x v="0"/>
    <s v="Massion, Eugene I"/>
    <s v="Direct"/>
    <x v="0"/>
    <x v="6"/>
    <n v="0"/>
    <n v="1000"/>
    <n v="0"/>
    <n v="-1000"/>
    <n v="0"/>
  </r>
  <r>
    <x v="0"/>
    <s v="OCEAN BIOGEOCHM"/>
    <x v="0"/>
    <s v="Massion, Eugene I"/>
    <s v="Direct"/>
    <x v="0"/>
    <x v="7"/>
    <n v="2800"/>
    <n v="0"/>
    <n v="0"/>
    <n v="2800"/>
    <n v="1"/>
  </r>
  <r>
    <x v="0"/>
    <s v="OCEAN BIOGEOCHM"/>
    <x v="0"/>
    <s v="Massion, Eugene I"/>
    <s v="Direct"/>
    <x v="0"/>
    <x v="8"/>
    <n v="0"/>
    <n v="926.87"/>
    <n v="0"/>
    <n v="-926.87"/>
    <n v="0"/>
  </r>
  <r>
    <x v="0"/>
    <s v="OCEAN BIOGEOCHM"/>
    <x v="0"/>
    <s v="Massion, Eugene I"/>
    <s v="Direct"/>
    <x v="1"/>
    <x v="9"/>
    <n v="260127"/>
    <n v="117374.51"/>
    <n v="0"/>
    <n v="142752.49"/>
    <n v="0.54877998054796295"/>
  </r>
  <r>
    <x v="0"/>
    <s v="OCEAN BIOGEOCHM"/>
    <x v="0"/>
    <s v="Massion, Eugene I"/>
    <s v="Direct"/>
    <x v="1"/>
    <x v="10"/>
    <n v="0"/>
    <n v="207.97"/>
    <n v="0"/>
    <n v="-207.97"/>
    <n v="0"/>
  </r>
  <r>
    <x v="0"/>
    <s v="OCEAN BIOGEOCHM"/>
    <x v="0"/>
    <s v="Massion, Eugene I"/>
    <s v="Direct"/>
    <x v="2"/>
    <x v="11"/>
    <n v="2600"/>
    <n v="3000"/>
    <n v="0"/>
    <n v="-400"/>
    <n v="-0.15384615384615399"/>
  </r>
  <r>
    <x v="0"/>
    <s v="OCEAN BIOGEOCHM"/>
    <x v="0"/>
    <s v="Massion, Eugene I"/>
    <s v="Direct"/>
    <x v="2"/>
    <x v="12"/>
    <n v="3000"/>
    <n v="0"/>
    <n v="0"/>
    <n v="3000"/>
    <n v="1"/>
  </r>
  <r>
    <x v="0"/>
    <s v="OCEAN BIOGEOCHM"/>
    <x v="0"/>
    <s v="Massion, Eugene I"/>
    <s v="Direct"/>
    <x v="1"/>
    <x v="13"/>
    <n v="151784"/>
    <n v="67198.38"/>
    <n v="0"/>
    <n v="84585.62"/>
    <n v="0.55727626100247696"/>
  </r>
  <r>
    <x v="1"/>
    <s v="OCEAN BIOGEOCHM"/>
    <x v="1"/>
    <s v="Massion, Eugene I"/>
    <s v="Direct"/>
    <x v="0"/>
    <x v="14"/>
    <n v="0"/>
    <n v="12.39"/>
    <n v="0"/>
    <n v="-12.39"/>
    <n v="0"/>
  </r>
  <r>
    <x v="1"/>
    <s v="OCEAN BIOGEOCHM"/>
    <x v="1"/>
    <s v="Massion, Eugene I"/>
    <s v="Direct"/>
    <x v="0"/>
    <x v="15"/>
    <n v="8517.25"/>
    <n v="1293.82"/>
    <n v="0"/>
    <n v="7223.43"/>
    <n v="0.84809416184801401"/>
  </r>
  <r>
    <x v="1"/>
    <s v="OCEAN BIOGEOCHM"/>
    <x v="1"/>
    <s v="Massion, Eugene I"/>
    <s v="Direct"/>
    <x v="1"/>
    <x v="16"/>
    <n v="0"/>
    <n v="365.6"/>
    <n v="0"/>
    <n v="-365.6"/>
    <n v="0"/>
  </r>
  <r>
    <x v="1"/>
    <s v="OCEAN BIOGEOCHM"/>
    <x v="1"/>
    <s v="Massion, Eugene I"/>
    <s v="Direct"/>
    <x v="1"/>
    <x v="13"/>
    <n v="0"/>
    <n v="208.94"/>
    <n v="0"/>
    <n v="-208.94"/>
    <n v="0"/>
  </r>
  <r>
    <x v="2"/>
    <s v="OCEAN BIOGEOCHM"/>
    <x v="2"/>
    <s v="Massion, Eugene I"/>
    <s v="Direct"/>
    <x v="0"/>
    <x v="14"/>
    <n v="0"/>
    <n v="80.66"/>
    <n v="0"/>
    <n v="-80.66"/>
    <n v="0"/>
  </r>
  <r>
    <x v="2"/>
    <s v="OCEAN BIOGEOCHM"/>
    <x v="2"/>
    <s v="Massion, Eugene I"/>
    <s v="Direct"/>
    <x v="0"/>
    <x v="15"/>
    <n v="18356.599999999999"/>
    <n v="2515.6799999999998"/>
    <n v="26146.39"/>
    <n v="-10305.469999999999"/>
    <n v="-0.561404072649619"/>
  </r>
  <r>
    <x v="2"/>
    <s v="OCEAN BIOGEOCHM"/>
    <x v="2"/>
    <s v="Massion, Eugene I"/>
    <s v="Direct"/>
    <x v="0"/>
    <x v="17"/>
    <n v="0"/>
    <n v="68.84"/>
    <n v="0"/>
    <n v="-68.84"/>
    <n v="0"/>
  </r>
  <r>
    <x v="2"/>
    <s v="OCEAN BIOGEOCHM"/>
    <x v="2"/>
    <s v="Massion, Eugene I"/>
    <s v="Direct"/>
    <x v="1"/>
    <x v="16"/>
    <n v="0"/>
    <n v="112187.54"/>
    <n v="0"/>
    <n v="-112187.54"/>
    <n v="0"/>
  </r>
  <r>
    <x v="2"/>
    <s v="OCEAN BIOGEOCHM"/>
    <x v="2"/>
    <s v="Massion, Eugene I"/>
    <s v="Direct"/>
    <x v="1"/>
    <x v="13"/>
    <n v="0"/>
    <n v="64115.18"/>
    <n v="0"/>
    <n v="-64115.18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">
  <r>
    <x v="0"/>
    <s v="O"/>
    <x v="0"/>
    <x v="0"/>
    <d v="2017-06-13T00:00:00"/>
    <x v="0"/>
    <s v="500m Profiling FloatSN002"/>
    <s v="5330-001"/>
    <s v="Equipment &lt;$5k - CIP"/>
    <n v="100"/>
  </r>
  <r>
    <x v="0"/>
    <s v="O"/>
    <x v="0"/>
    <x v="1"/>
    <d v="2017-06-13T00:00:00"/>
    <x v="0"/>
    <s v="500m Profiling FloatSN002"/>
    <s v="5330-001"/>
    <s v="Equipment &lt;$5k - CIP"/>
    <n v="17175.349999999999"/>
  </r>
  <r>
    <x v="1"/>
    <s v="O"/>
    <x v="1"/>
    <x v="2"/>
    <d v="2020-02-11T00:00:00"/>
    <x v="1"/>
    <s v="Coastal Profiling Float "/>
    <s v="5420-000"/>
    <s v="Telephone-Data Comm"/>
    <n v="349.93"/>
  </r>
  <r>
    <x v="2"/>
    <s v="O"/>
    <x v="2"/>
    <x v="3"/>
    <d v="2021-09-27T00:00:00"/>
    <x v="1"/>
    <s v="Coastal Profiling Float "/>
    <s v="5110-000"/>
    <s v="OS - Sftwr Design-Program"/>
    <n v="28000"/>
  </r>
  <r>
    <x v="3"/>
    <s v="O"/>
    <x v="3"/>
    <x v="0"/>
    <d v="2021-10-19T00:00:00"/>
    <x v="0"/>
    <s v="500m Profiling FloatSN002"/>
    <s v="5330-001"/>
    <s v="Equipment &lt;$5k - CIP"/>
    <n v="25.64"/>
  </r>
  <r>
    <x v="3"/>
    <s v="O"/>
    <x v="3"/>
    <x v="4"/>
    <d v="2021-10-19T00:00:00"/>
    <x v="0"/>
    <s v="500m Profiling FloatSN002"/>
    <s v="5330-001"/>
    <s v="Equipment &lt;$5k - CIP"/>
    <n v="4024.46"/>
  </r>
  <r>
    <x v="4"/>
    <s v="O"/>
    <x v="4"/>
    <x v="0"/>
    <d v="2021-11-09T00:00:00"/>
    <x v="0"/>
    <s v="500m Profiling FloatSN002"/>
    <s v="5330-001"/>
    <s v="Equipment &lt;$5k - CIP"/>
    <n v="0.01"/>
  </r>
  <r>
    <x v="4"/>
    <s v="O"/>
    <x v="4"/>
    <x v="5"/>
    <d v="2021-11-09T00:00:00"/>
    <x v="0"/>
    <s v="500m Profiling FloatSN002"/>
    <s v="5330-001"/>
    <s v="Equipment &lt;$5k - CIP"/>
    <n v="640.98"/>
  </r>
  <r>
    <x v="4"/>
    <s v="O"/>
    <x v="4"/>
    <x v="6"/>
    <d v="2021-11-09T00:00:00"/>
    <x v="0"/>
    <s v="500m Profiling FloatSN002"/>
    <s v="5330-001"/>
    <s v="Equipment &lt;$5k - CIP"/>
    <n v="4179.95"/>
  </r>
  <r>
    <x v="5"/>
    <s v="C"/>
    <x v="5"/>
    <x v="0"/>
    <d v="2021-12-06T00:00:00"/>
    <x v="1"/>
    <s v="Coastal Profiling Float "/>
    <s v="5430-000"/>
    <s v="Training-Tuition Fees"/>
    <n v="0.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7" firstHeaderRow="0" firstDataRow="1" firstDataCol="1" rowPageCount="1" colPageCount="1"/>
  <pivotFields count="15">
    <pivotField axis="axisRow" showAll="0">
      <items count="4">
        <item sd="0" x="0"/>
        <item sd="0" x="1"/>
        <item sd="0" x="2"/>
        <item t="default" sd="0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19">
        <item x="0"/>
        <item x="1"/>
        <item x="2"/>
        <item x="14"/>
        <item x="4"/>
        <item x="5"/>
        <item x="7"/>
        <item x="9"/>
        <item x="16"/>
        <item x="11"/>
        <item x="13"/>
        <item x="6"/>
        <item x="12"/>
        <item x="3"/>
        <item x="15"/>
        <item x="17"/>
        <item x="8"/>
        <item x="10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4">
    <i>
      <x/>
    </i>
    <i>
      <x v="1"/>
    </i>
    <i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1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0" firstHeaderRow="1" firstDataRow="1" firstDataCol="1"/>
  <pivotFields count="10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axis="axisRow" showAll="0">
      <items count="7">
        <item sd="0" x="0"/>
        <item sd="0" x="1"/>
        <item sd="0" x="2"/>
        <item sd="0" x="3"/>
        <item sd="0" x="4"/>
        <item sd="0" x="5"/>
        <item t="default" sd="0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numFmtId="166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21" sqref="D21"/>
    </sheetView>
  </sheetViews>
  <sheetFormatPr defaultRowHeight="12.75" x14ac:dyDescent="0.2"/>
  <cols>
    <col min="1" max="1" width="15.85546875" customWidth="1"/>
    <col min="2" max="2" width="19.140625" bestFit="1" customWidth="1"/>
    <col min="3" max="3" width="16.85546875" bestFit="1" customWidth="1"/>
    <col min="4" max="4" width="34.7109375" bestFit="1" customWidth="1"/>
    <col min="5" max="5" width="12.7109375" customWidth="1"/>
    <col min="6" max="6" width="28.7109375" bestFit="1" customWidth="1"/>
  </cols>
  <sheetData>
    <row r="1" spans="1:6" x14ac:dyDescent="0.2">
      <c r="A1" s="1" t="s">
        <v>5</v>
      </c>
      <c r="B1" s="5" t="s">
        <v>16</v>
      </c>
    </row>
    <row r="3" spans="1:6" x14ac:dyDescent="0.2">
      <c r="A3" s="1" t="s">
        <v>33</v>
      </c>
      <c r="B3" s="5" t="s">
        <v>35</v>
      </c>
      <c r="C3" s="5" t="s">
        <v>36</v>
      </c>
      <c r="D3" s="5" t="s">
        <v>37</v>
      </c>
      <c r="E3" s="5" t="s">
        <v>72</v>
      </c>
      <c r="F3" s="5" t="s">
        <v>73</v>
      </c>
    </row>
    <row r="4" spans="1:6" x14ac:dyDescent="0.2">
      <c r="A4" s="2" t="s">
        <v>11</v>
      </c>
      <c r="B4" s="3">
        <v>11761.550000000001</v>
      </c>
      <c r="C4" s="3">
        <v>28349.93</v>
      </c>
      <c r="D4" s="3">
        <v>40111.480000000003</v>
      </c>
      <c r="E4" s="3">
        <v>48947.45</v>
      </c>
      <c r="F4" s="3">
        <v>8835.9699999999939</v>
      </c>
    </row>
    <row r="5" spans="1:6" x14ac:dyDescent="0.2">
      <c r="A5" s="2" t="s">
        <v>27</v>
      </c>
      <c r="B5" s="3">
        <v>1306.21</v>
      </c>
      <c r="C5" s="3">
        <v>0</v>
      </c>
      <c r="D5" s="3">
        <v>1306.21</v>
      </c>
      <c r="E5" s="3">
        <v>8517.25</v>
      </c>
      <c r="F5" s="3">
        <v>7211.04</v>
      </c>
    </row>
    <row r="6" spans="1:6" x14ac:dyDescent="0.2">
      <c r="A6" s="2" t="s">
        <v>30</v>
      </c>
      <c r="B6" s="3">
        <v>2665.18</v>
      </c>
      <c r="C6" s="3">
        <v>26146.39</v>
      </c>
      <c r="D6" s="3">
        <v>28811.57</v>
      </c>
      <c r="E6" s="3">
        <v>18356.599999999999</v>
      </c>
      <c r="F6" s="3">
        <v>-10454.970000000001</v>
      </c>
    </row>
    <row r="7" spans="1:6" x14ac:dyDescent="0.2">
      <c r="A7" s="2" t="s">
        <v>34</v>
      </c>
      <c r="B7" s="3">
        <v>15732.940000000002</v>
      </c>
      <c r="C7" s="3">
        <v>54496.32</v>
      </c>
      <c r="D7" s="3">
        <v>70229.259999999995</v>
      </c>
      <c r="E7" s="3">
        <v>75821.299999999988</v>
      </c>
      <c r="F7" s="3">
        <v>5592.0399999999936</v>
      </c>
    </row>
    <row r="8" spans="1:6" x14ac:dyDescent="0.2">
      <c r="E8" s="3"/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0"/>
  <sheetViews>
    <sheetView workbookViewId="0">
      <selection activeCell="A9" sqref="A9"/>
    </sheetView>
  </sheetViews>
  <sheetFormatPr defaultRowHeight="12.75" x14ac:dyDescent="0.2"/>
  <cols>
    <col min="1" max="1" width="25.140625" customWidth="1"/>
    <col min="2" max="2" width="23.85546875" bestFit="1" customWidth="1"/>
  </cols>
  <sheetData>
    <row r="3" spans="1:2" x14ac:dyDescent="0.2">
      <c r="A3" s="1" t="s">
        <v>33</v>
      </c>
      <c r="B3" t="s">
        <v>56</v>
      </c>
    </row>
    <row r="4" spans="1:2" x14ac:dyDescent="0.2">
      <c r="A4" s="2" t="s">
        <v>49</v>
      </c>
      <c r="B4" s="3">
        <v>17275.349999999999</v>
      </c>
    </row>
    <row r="5" spans="1:2" x14ac:dyDescent="0.2">
      <c r="A5" s="2" t="s">
        <v>53</v>
      </c>
      <c r="B5" s="3">
        <v>349.93</v>
      </c>
    </row>
    <row r="6" spans="1:2" x14ac:dyDescent="0.2">
      <c r="A6" s="2" t="s">
        <v>68</v>
      </c>
      <c r="B6" s="3">
        <v>28000</v>
      </c>
    </row>
    <row r="7" spans="1:2" x14ac:dyDescent="0.2">
      <c r="A7" s="2" t="s">
        <v>77</v>
      </c>
      <c r="B7" s="3">
        <v>4050.1</v>
      </c>
    </row>
    <row r="8" spans="1:2" x14ac:dyDescent="0.2">
      <c r="A8" s="2" t="s">
        <v>80</v>
      </c>
      <c r="B8" s="3">
        <v>4820.9399999999996</v>
      </c>
    </row>
    <row r="9" spans="1:2" x14ac:dyDescent="0.2">
      <c r="A9" s="2" t="s">
        <v>85</v>
      </c>
      <c r="B9" s="3">
        <v>0.01</v>
      </c>
    </row>
    <row r="10" spans="1:2" x14ac:dyDescent="0.2">
      <c r="A10" s="2" t="s">
        <v>34</v>
      </c>
      <c r="B10" s="3">
        <v>54496.33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workbookViewId="0">
      <selection activeCell="H36" sqref="H35:H36"/>
    </sheetView>
  </sheetViews>
  <sheetFormatPr defaultRowHeight="12.75" x14ac:dyDescent="0.2"/>
  <sheetData>
    <row r="1" spans="1:11" x14ac:dyDescent="0.2">
      <c r="A1" s="5" t="s">
        <v>38</v>
      </c>
      <c r="B1" s="5" t="s">
        <v>39</v>
      </c>
      <c r="C1" s="5" t="s">
        <v>40</v>
      </c>
      <c r="D1" s="5" t="s">
        <v>41</v>
      </c>
      <c r="E1" s="5" t="s">
        <v>42</v>
      </c>
      <c r="F1" s="5" t="s">
        <v>0</v>
      </c>
      <c r="G1" s="5" t="s">
        <v>2</v>
      </c>
      <c r="H1" s="5" t="s">
        <v>43</v>
      </c>
      <c r="I1" s="5" t="s">
        <v>44</v>
      </c>
      <c r="J1" s="5" t="s">
        <v>45</v>
      </c>
      <c r="K1" s="5" t="s">
        <v>46</v>
      </c>
    </row>
    <row r="2" spans="1:11" x14ac:dyDescent="0.2">
      <c r="A2" s="5" t="s">
        <v>47</v>
      </c>
      <c r="B2" s="5" t="s">
        <v>48</v>
      </c>
      <c r="C2" s="5" t="s">
        <v>49</v>
      </c>
      <c r="D2" s="5" t="s">
        <v>50</v>
      </c>
      <c r="E2" s="4">
        <v>42899</v>
      </c>
      <c r="F2" s="5" t="s">
        <v>30</v>
      </c>
      <c r="G2" s="5" t="s">
        <v>31</v>
      </c>
      <c r="H2" s="5" t="s">
        <v>51</v>
      </c>
      <c r="I2" s="5" t="s">
        <v>66</v>
      </c>
      <c r="J2" s="6">
        <v>100</v>
      </c>
      <c r="K2" s="5"/>
    </row>
    <row r="3" spans="1:11" x14ac:dyDescent="0.2">
      <c r="A3" s="5" t="s">
        <v>47</v>
      </c>
      <c r="B3" s="5" t="s">
        <v>48</v>
      </c>
      <c r="C3" s="5" t="s">
        <v>49</v>
      </c>
      <c r="D3" s="5" t="s">
        <v>52</v>
      </c>
      <c r="E3" s="4">
        <v>42899</v>
      </c>
      <c r="F3" s="5" t="s">
        <v>30</v>
      </c>
      <c r="G3" s="5" t="s">
        <v>31</v>
      </c>
      <c r="H3" s="5" t="s">
        <v>51</v>
      </c>
      <c r="I3" s="5" t="s">
        <v>66</v>
      </c>
      <c r="J3" s="7">
        <v>17175.349999999999</v>
      </c>
      <c r="K3" s="5"/>
    </row>
    <row r="4" spans="1:11" x14ac:dyDescent="0.2">
      <c r="A4" s="5" t="s">
        <v>59</v>
      </c>
      <c r="B4" s="5" t="s">
        <v>48</v>
      </c>
      <c r="C4" s="5" t="s">
        <v>53</v>
      </c>
      <c r="D4" s="5" t="s">
        <v>60</v>
      </c>
      <c r="E4" s="4">
        <v>43872</v>
      </c>
      <c r="F4" s="5" t="s">
        <v>11</v>
      </c>
      <c r="G4" s="5" t="s">
        <v>13</v>
      </c>
      <c r="H4" s="5" t="s">
        <v>54</v>
      </c>
      <c r="I4" s="5" t="s">
        <v>55</v>
      </c>
      <c r="J4" s="7">
        <v>349.93</v>
      </c>
      <c r="K4" s="7">
        <v>20855.93</v>
      </c>
    </row>
    <row r="5" spans="1:11" x14ac:dyDescent="0.2">
      <c r="A5" s="5" t="s">
        <v>67</v>
      </c>
      <c r="B5" s="5" t="s">
        <v>48</v>
      </c>
      <c r="C5" s="5" t="s">
        <v>68</v>
      </c>
      <c r="D5" s="5" t="s">
        <v>71</v>
      </c>
      <c r="E5" s="4">
        <v>44466</v>
      </c>
      <c r="F5" s="5" t="s">
        <v>11</v>
      </c>
      <c r="G5" s="5" t="s">
        <v>13</v>
      </c>
      <c r="H5" s="5" t="s">
        <v>69</v>
      </c>
      <c r="I5" s="5" t="s">
        <v>70</v>
      </c>
      <c r="J5" s="6">
        <v>28000</v>
      </c>
    </row>
    <row r="6" spans="1:11" x14ac:dyDescent="0.2">
      <c r="A6" s="5" t="s">
        <v>76</v>
      </c>
      <c r="B6" s="5" t="s">
        <v>48</v>
      </c>
      <c r="C6" s="5" t="s">
        <v>77</v>
      </c>
      <c r="D6" s="5" t="s">
        <v>50</v>
      </c>
      <c r="E6" s="4">
        <v>44488</v>
      </c>
      <c r="F6" s="5" t="s">
        <v>30</v>
      </c>
      <c r="G6" s="5" t="s">
        <v>31</v>
      </c>
      <c r="H6" s="5" t="s">
        <v>51</v>
      </c>
      <c r="I6" s="5" t="s">
        <v>66</v>
      </c>
      <c r="J6" s="7">
        <v>25.64</v>
      </c>
    </row>
    <row r="7" spans="1:11" x14ac:dyDescent="0.2">
      <c r="A7" s="5" t="s">
        <v>76</v>
      </c>
      <c r="B7" s="5" t="s">
        <v>48</v>
      </c>
      <c r="C7" s="5" t="s">
        <v>77</v>
      </c>
      <c r="D7" s="5" t="s">
        <v>78</v>
      </c>
      <c r="E7" s="4">
        <v>44488</v>
      </c>
      <c r="F7" s="5" t="s">
        <v>30</v>
      </c>
      <c r="G7" s="5" t="s">
        <v>31</v>
      </c>
      <c r="H7" s="5" t="s">
        <v>51</v>
      </c>
      <c r="I7" s="5" t="s">
        <v>66</v>
      </c>
      <c r="J7" s="7">
        <v>4024.46</v>
      </c>
    </row>
    <row r="8" spans="1:11" x14ac:dyDescent="0.2">
      <c r="A8" s="5" t="s">
        <v>79</v>
      </c>
      <c r="B8" s="5" t="s">
        <v>48</v>
      </c>
      <c r="C8" s="5" t="s">
        <v>80</v>
      </c>
      <c r="D8" s="5" t="s">
        <v>50</v>
      </c>
      <c r="E8" s="4">
        <v>44509</v>
      </c>
      <c r="F8" s="5" t="s">
        <v>30</v>
      </c>
      <c r="G8" s="5" t="s">
        <v>31</v>
      </c>
      <c r="H8" s="5" t="s">
        <v>51</v>
      </c>
      <c r="I8" s="5" t="s">
        <v>66</v>
      </c>
      <c r="J8" s="7">
        <v>0.01</v>
      </c>
    </row>
    <row r="9" spans="1:11" x14ac:dyDescent="0.2">
      <c r="A9" s="5" t="s">
        <v>79</v>
      </c>
      <c r="B9" s="5" t="s">
        <v>48</v>
      </c>
      <c r="C9" s="5" t="s">
        <v>80</v>
      </c>
      <c r="D9" s="5" t="s">
        <v>81</v>
      </c>
      <c r="E9" s="4">
        <v>44509</v>
      </c>
      <c r="F9" s="5" t="s">
        <v>30</v>
      </c>
      <c r="G9" s="5" t="s">
        <v>31</v>
      </c>
      <c r="H9" s="5" t="s">
        <v>51</v>
      </c>
      <c r="I9" s="5" t="s">
        <v>66</v>
      </c>
      <c r="J9" s="7">
        <v>640.98</v>
      </c>
    </row>
    <row r="10" spans="1:11" x14ac:dyDescent="0.2">
      <c r="A10" s="5" t="s">
        <v>79</v>
      </c>
      <c r="B10" s="5" t="s">
        <v>48</v>
      </c>
      <c r="C10" s="5" t="s">
        <v>80</v>
      </c>
      <c r="D10" s="5" t="s">
        <v>82</v>
      </c>
      <c r="E10" s="4">
        <v>44509</v>
      </c>
      <c r="F10" s="5" t="s">
        <v>30</v>
      </c>
      <c r="G10" s="5" t="s">
        <v>31</v>
      </c>
      <c r="H10" s="5" t="s">
        <v>51</v>
      </c>
      <c r="I10" s="5" t="s">
        <v>66</v>
      </c>
      <c r="J10" s="7">
        <v>4179.95</v>
      </c>
    </row>
    <row r="11" spans="1:11" x14ac:dyDescent="0.2">
      <c r="A11" s="5" t="s">
        <v>83</v>
      </c>
      <c r="B11" s="5" t="s">
        <v>84</v>
      </c>
      <c r="C11" s="5" t="s">
        <v>85</v>
      </c>
      <c r="D11" s="5" t="s">
        <v>50</v>
      </c>
      <c r="E11" s="4">
        <v>44536</v>
      </c>
      <c r="F11" s="5" t="s">
        <v>11</v>
      </c>
      <c r="G11" s="5" t="s">
        <v>13</v>
      </c>
      <c r="H11" s="5" t="s">
        <v>86</v>
      </c>
      <c r="I11" s="5" t="s">
        <v>87</v>
      </c>
      <c r="J11" s="7">
        <v>0.01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workbookViewId="0">
      <selection sqref="A1:L24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.140625" bestFit="1" customWidth="1"/>
    <col min="8" max="8" width="18.42578125" bestFit="1" customWidth="1"/>
    <col min="9" max="9" width="18.85546875" bestFit="1" customWidth="1"/>
    <col min="10" max="10" width="23.42578125" bestFit="1" customWidth="1"/>
    <col min="11" max="11" width="13.85546875" bestFit="1" customWidth="1"/>
    <col min="12" max="12" width="11.855468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61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62</v>
      </c>
      <c r="H2" s="6">
        <v>28000</v>
      </c>
      <c r="I2" s="7">
        <v>0</v>
      </c>
      <c r="J2" s="6">
        <v>28000</v>
      </c>
      <c r="K2" s="7">
        <v>0</v>
      </c>
      <c r="L2" s="6">
        <v>0</v>
      </c>
    </row>
    <row r="3" spans="1:12" x14ac:dyDescent="0.2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6">
        <v>4220</v>
      </c>
      <c r="I3" s="6">
        <v>0</v>
      </c>
      <c r="J3" s="6">
        <v>0</v>
      </c>
      <c r="K3" s="6">
        <v>4220</v>
      </c>
      <c r="L3" s="6">
        <v>1</v>
      </c>
    </row>
    <row r="4" spans="1:12" x14ac:dyDescent="0.2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18</v>
      </c>
      <c r="H4" s="6">
        <v>3500</v>
      </c>
      <c r="I4" s="6">
        <v>5903.24</v>
      </c>
      <c r="J4" s="6">
        <v>0</v>
      </c>
      <c r="K4" s="6">
        <v>-2403.2399999999998</v>
      </c>
      <c r="L4" s="6">
        <v>-0.68664000000000003</v>
      </c>
    </row>
    <row r="5" spans="1:12" x14ac:dyDescent="0.2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63</v>
      </c>
      <c r="H5" s="6">
        <v>0</v>
      </c>
      <c r="I5" s="7">
        <v>543.54</v>
      </c>
      <c r="J5" s="6">
        <v>0</v>
      </c>
      <c r="K5" s="7">
        <v>-543.54</v>
      </c>
      <c r="L5" s="6">
        <v>0</v>
      </c>
    </row>
    <row r="6" spans="1:12" x14ac:dyDescent="0.2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19</v>
      </c>
      <c r="H6" s="6">
        <v>0</v>
      </c>
      <c r="I6" s="7">
        <v>810.38</v>
      </c>
      <c r="J6" s="6">
        <v>0</v>
      </c>
      <c r="K6" s="7">
        <v>-810.38</v>
      </c>
      <c r="L6" s="6">
        <v>0</v>
      </c>
    </row>
    <row r="7" spans="1:12" x14ac:dyDescent="0.2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20</v>
      </c>
      <c r="H7" s="6">
        <v>10427.450000000001</v>
      </c>
      <c r="I7" s="7">
        <v>2577.52</v>
      </c>
      <c r="J7" s="6">
        <v>349.93</v>
      </c>
      <c r="K7" s="7">
        <v>7500</v>
      </c>
      <c r="L7" s="6">
        <v>0.71925542678219501</v>
      </c>
    </row>
    <row r="8" spans="1:12" x14ac:dyDescent="0.2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57</v>
      </c>
      <c r="H8" s="6">
        <v>0</v>
      </c>
      <c r="I8" s="7">
        <v>1000</v>
      </c>
      <c r="J8" s="6">
        <v>0</v>
      </c>
      <c r="K8" s="7">
        <v>-1000</v>
      </c>
      <c r="L8" s="8">
        <v>0</v>
      </c>
    </row>
    <row r="9" spans="1:12" x14ac:dyDescent="0.2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21</v>
      </c>
      <c r="H9" s="6">
        <v>2800</v>
      </c>
      <c r="I9" s="7">
        <v>0</v>
      </c>
      <c r="J9" s="6">
        <v>0</v>
      </c>
      <c r="K9" s="7">
        <v>2800</v>
      </c>
      <c r="L9" s="6">
        <v>1</v>
      </c>
    </row>
    <row r="10" spans="1:12" x14ac:dyDescent="0.2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74</v>
      </c>
      <c r="H10" s="6">
        <v>0</v>
      </c>
      <c r="I10" s="7">
        <v>926.87</v>
      </c>
      <c r="J10" s="6">
        <v>0</v>
      </c>
      <c r="K10" s="7">
        <v>-926.87</v>
      </c>
      <c r="L10" s="6">
        <v>0</v>
      </c>
    </row>
    <row r="11" spans="1:12" x14ac:dyDescent="0.2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22</v>
      </c>
      <c r="G11" s="5" t="s">
        <v>23</v>
      </c>
      <c r="H11" s="6">
        <v>260127</v>
      </c>
      <c r="I11" s="7">
        <v>117374.51</v>
      </c>
      <c r="J11" s="7">
        <v>0</v>
      </c>
      <c r="K11" s="6">
        <v>142752.49</v>
      </c>
      <c r="L11" s="6">
        <v>0.54877998054796295</v>
      </c>
    </row>
    <row r="12" spans="1:12" x14ac:dyDescent="0.2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22</v>
      </c>
      <c r="G12" s="5" t="s">
        <v>75</v>
      </c>
      <c r="H12" s="6">
        <v>0</v>
      </c>
      <c r="I12" s="6">
        <v>207.97</v>
      </c>
      <c r="J12" s="6">
        <v>0</v>
      </c>
      <c r="K12" s="6">
        <v>-207.97</v>
      </c>
      <c r="L12" s="6">
        <v>0</v>
      </c>
    </row>
    <row r="13" spans="1:12" x14ac:dyDescent="0.2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  <c r="F13" s="5" t="s">
        <v>24</v>
      </c>
      <c r="G13" s="5" t="s">
        <v>25</v>
      </c>
      <c r="H13" s="6">
        <v>2600</v>
      </c>
      <c r="I13" s="7">
        <v>3000</v>
      </c>
      <c r="J13" s="6">
        <v>0</v>
      </c>
      <c r="K13" s="7">
        <v>-400</v>
      </c>
      <c r="L13" s="8">
        <v>-0.15384615384615399</v>
      </c>
    </row>
    <row r="14" spans="1:12" x14ac:dyDescent="0.2">
      <c r="A14" s="5" t="s">
        <v>11</v>
      </c>
      <c r="B14" s="5" t="s">
        <v>12</v>
      </c>
      <c r="C14" s="5" t="s">
        <v>13</v>
      </c>
      <c r="D14" s="5" t="s">
        <v>14</v>
      </c>
      <c r="E14" s="5" t="s">
        <v>15</v>
      </c>
      <c r="F14" s="5" t="s">
        <v>24</v>
      </c>
      <c r="G14" s="5" t="s">
        <v>58</v>
      </c>
      <c r="H14" s="6">
        <v>3000</v>
      </c>
      <c r="I14" s="7">
        <v>0</v>
      </c>
      <c r="J14" s="6">
        <v>0</v>
      </c>
      <c r="K14" s="7">
        <v>3000</v>
      </c>
      <c r="L14" s="8">
        <v>1</v>
      </c>
    </row>
    <row r="15" spans="1:12" x14ac:dyDescent="0.2">
      <c r="A15" s="5" t="s">
        <v>11</v>
      </c>
      <c r="B15" s="5" t="s">
        <v>12</v>
      </c>
      <c r="C15" s="5" t="s">
        <v>13</v>
      </c>
      <c r="D15" s="5" t="s">
        <v>14</v>
      </c>
      <c r="E15" s="5" t="s">
        <v>15</v>
      </c>
      <c r="F15" s="5" t="s">
        <v>22</v>
      </c>
      <c r="G15" s="5" t="s">
        <v>26</v>
      </c>
      <c r="H15" s="6">
        <v>151784</v>
      </c>
      <c r="I15" s="6">
        <v>67198.38</v>
      </c>
      <c r="J15" s="6">
        <v>0</v>
      </c>
      <c r="K15" s="6">
        <v>84585.62</v>
      </c>
      <c r="L15" s="6">
        <v>0.55727626100247696</v>
      </c>
    </row>
    <row r="16" spans="1:12" x14ac:dyDescent="0.2">
      <c r="A16" s="5" t="s">
        <v>27</v>
      </c>
      <c r="B16" s="5" t="s">
        <v>12</v>
      </c>
      <c r="C16" s="5" t="s">
        <v>28</v>
      </c>
      <c r="D16" s="5" t="s">
        <v>14</v>
      </c>
      <c r="E16" s="5" t="s">
        <v>15</v>
      </c>
      <c r="F16" s="5" t="s">
        <v>16</v>
      </c>
      <c r="G16" s="5" t="s">
        <v>29</v>
      </c>
      <c r="H16" s="6">
        <v>0</v>
      </c>
      <c r="I16" s="6">
        <v>12.39</v>
      </c>
      <c r="J16" s="6">
        <v>0</v>
      </c>
      <c r="K16" s="6">
        <v>-12.39</v>
      </c>
      <c r="L16" s="6">
        <v>0</v>
      </c>
    </row>
    <row r="17" spans="1:12" x14ac:dyDescent="0.2">
      <c r="A17" s="5" t="s">
        <v>27</v>
      </c>
      <c r="B17" s="5" t="s">
        <v>12</v>
      </c>
      <c r="C17" s="5" t="s">
        <v>28</v>
      </c>
      <c r="D17" s="5" t="s">
        <v>14</v>
      </c>
      <c r="E17" s="5" t="s">
        <v>15</v>
      </c>
      <c r="F17" s="5" t="s">
        <v>16</v>
      </c>
      <c r="G17" s="5" t="s">
        <v>64</v>
      </c>
      <c r="H17" s="6">
        <v>8517.25</v>
      </c>
      <c r="I17" s="7">
        <v>1293.82</v>
      </c>
      <c r="J17" s="6">
        <v>0</v>
      </c>
      <c r="K17" s="7">
        <v>7223.43</v>
      </c>
      <c r="L17" s="8">
        <v>0.84809416184801401</v>
      </c>
    </row>
    <row r="18" spans="1:12" x14ac:dyDescent="0.2">
      <c r="A18" s="5" t="s">
        <v>27</v>
      </c>
      <c r="B18" s="5" t="s">
        <v>12</v>
      </c>
      <c r="C18" s="5" t="s">
        <v>28</v>
      </c>
      <c r="D18" s="5" t="s">
        <v>14</v>
      </c>
      <c r="E18" s="5" t="s">
        <v>15</v>
      </c>
      <c r="F18" s="5" t="s">
        <v>22</v>
      </c>
      <c r="G18" s="5" t="s">
        <v>32</v>
      </c>
      <c r="H18" s="7">
        <v>0</v>
      </c>
      <c r="I18" s="7">
        <v>365.6</v>
      </c>
      <c r="J18" s="6">
        <v>0</v>
      </c>
      <c r="K18" s="7">
        <v>-365.6</v>
      </c>
      <c r="L18" s="8">
        <v>0</v>
      </c>
    </row>
    <row r="19" spans="1:12" x14ac:dyDescent="0.2">
      <c r="A19" s="5" t="s">
        <v>27</v>
      </c>
      <c r="B19" s="5" t="s">
        <v>12</v>
      </c>
      <c r="C19" s="5" t="s">
        <v>28</v>
      </c>
      <c r="D19" s="5" t="s">
        <v>14</v>
      </c>
      <c r="E19" s="5" t="s">
        <v>15</v>
      </c>
      <c r="F19" s="5" t="s">
        <v>22</v>
      </c>
      <c r="G19" s="5" t="s">
        <v>26</v>
      </c>
      <c r="H19" s="6">
        <v>0</v>
      </c>
      <c r="I19" s="7">
        <v>208.94</v>
      </c>
      <c r="J19" s="6">
        <v>0</v>
      </c>
      <c r="K19" s="7">
        <v>-208.94</v>
      </c>
      <c r="L19" s="6">
        <v>0</v>
      </c>
    </row>
    <row r="20" spans="1:12" x14ac:dyDescent="0.2">
      <c r="A20" s="5" t="s">
        <v>30</v>
      </c>
      <c r="B20" s="5" t="s">
        <v>12</v>
      </c>
      <c r="C20" s="5" t="s">
        <v>31</v>
      </c>
      <c r="D20" s="5" t="s">
        <v>14</v>
      </c>
      <c r="E20" s="5" t="s">
        <v>15</v>
      </c>
      <c r="F20" s="5" t="s">
        <v>16</v>
      </c>
      <c r="G20" s="5" t="s">
        <v>29</v>
      </c>
      <c r="H20" s="7">
        <v>0</v>
      </c>
      <c r="I20" s="7">
        <v>80.66</v>
      </c>
      <c r="J20" s="7">
        <v>0</v>
      </c>
      <c r="K20" s="7">
        <v>-80.66</v>
      </c>
      <c r="L20" s="8">
        <v>0</v>
      </c>
    </row>
    <row r="21" spans="1:12" x14ac:dyDescent="0.2">
      <c r="A21" s="5" t="s">
        <v>30</v>
      </c>
      <c r="B21" s="5" t="s">
        <v>12</v>
      </c>
      <c r="C21" s="5" t="s">
        <v>31</v>
      </c>
      <c r="D21" s="5" t="s">
        <v>14</v>
      </c>
      <c r="E21" s="5" t="s">
        <v>15</v>
      </c>
      <c r="F21" s="5" t="s">
        <v>16</v>
      </c>
      <c r="G21" s="5" t="s">
        <v>64</v>
      </c>
      <c r="H21" s="6">
        <v>18356.599999999999</v>
      </c>
      <c r="I21" s="7">
        <v>2515.6799999999998</v>
      </c>
      <c r="J21" s="6">
        <v>26146.39</v>
      </c>
      <c r="K21" s="7">
        <v>-10305.469999999999</v>
      </c>
      <c r="L21" s="6">
        <v>-0.561404072649619</v>
      </c>
    </row>
    <row r="22" spans="1:12" x14ac:dyDescent="0.2">
      <c r="A22" s="5" t="s">
        <v>30</v>
      </c>
      <c r="B22" s="5" t="s">
        <v>12</v>
      </c>
      <c r="C22" s="5" t="s">
        <v>31</v>
      </c>
      <c r="D22" s="5" t="s">
        <v>14</v>
      </c>
      <c r="E22" s="5" t="s">
        <v>15</v>
      </c>
      <c r="F22" s="5" t="s">
        <v>16</v>
      </c>
      <c r="G22" s="5" t="s">
        <v>65</v>
      </c>
      <c r="H22" s="6">
        <v>0</v>
      </c>
      <c r="I22" s="7">
        <v>68.84</v>
      </c>
      <c r="J22" s="6">
        <v>0</v>
      </c>
      <c r="K22" s="7">
        <v>-68.84</v>
      </c>
      <c r="L22" s="6">
        <v>0</v>
      </c>
    </row>
    <row r="23" spans="1:12" x14ac:dyDescent="0.2">
      <c r="A23" t="s">
        <v>30</v>
      </c>
      <c r="B23" t="s">
        <v>12</v>
      </c>
      <c r="C23" t="s">
        <v>31</v>
      </c>
      <c r="D23" t="s">
        <v>14</v>
      </c>
      <c r="E23" t="s">
        <v>15</v>
      </c>
      <c r="F23" t="s">
        <v>22</v>
      </c>
      <c r="G23" t="s">
        <v>32</v>
      </c>
      <c r="H23">
        <v>0</v>
      </c>
      <c r="I23">
        <v>112187.54</v>
      </c>
      <c r="J23">
        <v>0</v>
      </c>
      <c r="K23">
        <v>-112187.54</v>
      </c>
      <c r="L23">
        <v>0</v>
      </c>
    </row>
    <row r="24" spans="1:12" x14ac:dyDescent="0.2">
      <c r="A24" t="s">
        <v>30</v>
      </c>
      <c r="B24" t="s">
        <v>12</v>
      </c>
      <c r="C24" t="s">
        <v>31</v>
      </c>
      <c r="D24" t="s">
        <v>14</v>
      </c>
      <c r="E24" t="s">
        <v>15</v>
      </c>
      <c r="F24" t="s">
        <v>22</v>
      </c>
      <c r="G24" t="s">
        <v>26</v>
      </c>
      <c r="H24">
        <v>0</v>
      </c>
      <c r="I24">
        <v>64115.18</v>
      </c>
      <c r="J24">
        <v>0</v>
      </c>
      <c r="K24">
        <v>-64115.18</v>
      </c>
      <c r="L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2021-12-17T18:17:49Z</dcterms:modified>
</cp:coreProperties>
</file>