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atlas\ProjectLibrary\CPF\Project Managment\"/>
    </mc:Choice>
  </mc:AlternateContent>
  <bookViews>
    <workbookView xWindow="0" yWindow="0" windowWidth="39375" windowHeight="15615"/>
  </bookViews>
  <sheets>
    <sheet name="Summary_Projects" sheetId="3" r:id="rId1"/>
    <sheet name="Summary_PO" sheetId="4" r:id="rId2"/>
    <sheet name="Status_Data" sheetId="1" r:id="rId3"/>
    <sheet name="PO_Data" sheetId="2" r:id="rId4"/>
  </sheets>
  <calcPr calcId="0"/>
  <pivotCaches>
    <pivotCache cacheId="0" r:id="rId5"/>
    <pivotCache cacheId="1" r:id="rId6"/>
  </pivotCaches>
  <webPublishing codePage="1252"/>
</workbook>
</file>

<file path=xl/sharedStrings.xml><?xml version="1.0" encoding="utf-8"?>
<sst xmlns="http://schemas.openxmlformats.org/spreadsheetml/2006/main" count="255" uniqueCount="83">
  <si>
    <t>Project ID</t>
  </si>
  <si>
    <t>Detail for Project Type</t>
  </si>
  <si>
    <t>Project Name</t>
  </si>
  <si>
    <t>Project Manager Name</t>
  </si>
  <si>
    <t>Direct Indirect External</t>
  </si>
  <si>
    <t>Grouped Accounts</t>
  </si>
  <si>
    <t>Description</t>
  </si>
  <si>
    <t>Total Budget Amount</t>
  </si>
  <si>
    <t>PTD Incurred Amount</t>
  </si>
  <si>
    <t>YTD Incurred Amount</t>
  </si>
  <si>
    <t>Commitment Total Amount</t>
  </si>
  <si>
    <t>Available Funds</t>
  </si>
  <si>
    <t>% Remaining</t>
  </si>
  <si>
    <t>901206.00</t>
  </si>
  <si>
    <t>IN-SITU INSTRUM</t>
  </si>
  <si>
    <t xml:space="preserve">Coastal Profiling Float </t>
  </si>
  <si>
    <t>Massion, Eugene I</t>
  </si>
  <si>
    <t>Direct</t>
  </si>
  <si>
    <t>Expense</t>
  </si>
  <si>
    <t>5020-000: Books - Subscriptions</t>
  </si>
  <si>
    <t>5130-000: OS - General</t>
  </si>
  <si>
    <t>5150-000: OS - Maint. Contracts</t>
  </si>
  <si>
    <t>5300-000: Supplies - Cmptr-Hdwr</t>
  </si>
  <si>
    <t>5320-000: Supplies - Eng. Lab</t>
  </si>
  <si>
    <t>5330-000: Non-Capitalized Equipment</t>
  </si>
  <si>
    <t>5360-000: Supplies - General</t>
  </si>
  <si>
    <t>5420-000: Telephone-Data Comm</t>
  </si>
  <si>
    <t>5500-000: Travel - Domestic</t>
  </si>
  <si>
    <t>Wage/Fringe</t>
  </si>
  <si>
    <t>6000-000: Direct Labor</t>
  </si>
  <si>
    <t>6004-000: D/L - Temp</t>
  </si>
  <si>
    <t>6009-000: D/L OT - Temp</t>
  </si>
  <si>
    <t>Pool 1 : Fringe - Full</t>
  </si>
  <si>
    <t>Pool 5 : Fringe - Short Term Temp</t>
  </si>
  <si>
    <t>901206.95</t>
  </si>
  <si>
    <t>500m Profiling FloatSN003</t>
  </si>
  <si>
    <t xml:space="preserve">1500-001: CIP Equip&gt; $5k (wo IDC) </t>
  </si>
  <si>
    <t>5330-001: Equipment  - CIP</t>
  </si>
  <si>
    <t>901206.96</t>
  </si>
  <si>
    <t>500m Profiling FloatSN002</t>
  </si>
  <si>
    <t>6000-001: Direct Labor - CIP</t>
  </si>
  <si>
    <t>PO ID</t>
  </si>
  <si>
    <t>PO Status Type</t>
  </si>
  <si>
    <t>Vendor Name</t>
  </si>
  <si>
    <t>PO Line Description</t>
  </si>
  <si>
    <t>Order Date</t>
  </si>
  <si>
    <t>Account ID</t>
  </si>
  <si>
    <t>Account Name</t>
  </si>
  <si>
    <t>PO Open Amount</t>
  </si>
  <si>
    <t>PO-1710747</t>
  </si>
  <si>
    <t>O</t>
  </si>
  <si>
    <t>Battery Specialties</t>
  </si>
  <si>
    <t>Freight</t>
  </si>
  <si>
    <t>5330-001</t>
  </si>
  <si>
    <t>Equipment  - CIP</t>
  </si>
  <si>
    <t>Self Supporting Battery Pack, 144X Panasonic NCR18</t>
  </si>
  <si>
    <t>PO-1910112</t>
  </si>
  <si>
    <t>Metocean Telematics</t>
  </si>
  <si>
    <t>Iridium airtime for 2019 not to exceed $5500</t>
  </si>
  <si>
    <t>5420-000</t>
  </si>
  <si>
    <t>Telephone-Data Comm</t>
  </si>
  <si>
    <t>PO-1910978</t>
  </si>
  <si>
    <t>Digi-Key Corp</t>
  </si>
  <si>
    <t>Diode Schottky 30V 200mA (DC) Through Hole DO-35</t>
  </si>
  <si>
    <t>5320-000</t>
  </si>
  <si>
    <t>Supplies - Eng. Lab</t>
  </si>
  <si>
    <t>11.2V Clamp 53.6A Ipp Tvs Diode Surface Mount SMB</t>
  </si>
  <si>
    <t xml:space="preserve">7 (5 + 2 Power) Position D-Sub, Combo Receptacle, </t>
  </si>
  <si>
    <t>PO-1910979</t>
  </si>
  <si>
    <t>Amex Plating, Inc.</t>
  </si>
  <si>
    <t>tax</t>
  </si>
  <si>
    <t>1500-001</t>
  </si>
  <si>
    <t xml:space="preserve">CIP Equip&gt; $5k (wo IDC) </t>
  </si>
  <si>
    <t>PO-1911004</t>
  </si>
  <si>
    <t>MOSFET N-CH 60V 120A D2PAK</t>
  </si>
  <si>
    <t>Row Labels</t>
  </si>
  <si>
    <t>Grand Total</t>
  </si>
  <si>
    <t>Sum of YTD Incurred Amount</t>
  </si>
  <si>
    <t>Sum of Commitment Total Amount</t>
  </si>
  <si>
    <t>Sum of Total YTD and Commiteed</t>
  </si>
  <si>
    <t>Sum of Total Budget Amount</t>
  </si>
  <si>
    <t>Sum of Budget Remaining</t>
  </si>
  <si>
    <t>Sum of PO Open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</si>
</sst>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"/>
    <numFmt numFmtId="165" formatCode="#,##0.########"/>
    <numFmt numFmtId="166" formatCode="mmm\ d\,\ yyyy\ h:mm:ss\ AM/PM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/>
    <xf numFmtId="166" fontId="0" fillId="0" borderId="0" xfId="0" applyNumberFormat="1"/>
    <xf numFmtId="3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 Di Salvo" refreshedDate="43738.55971238426" createdVersion="6" refreshedVersion="6" minRefreshableVersion="3" recordCount="19">
  <cacheSource type="worksheet">
    <worksheetSource ref="A1:M20" sheet="Status_Data"/>
  </cacheSource>
  <cacheFields count="15">
    <cacheField name="Project ID" numFmtId="0">
      <sharedItems count="3">
        <s v="901206.00"/>
        <s v="901206.95"/>
        <s v="901206.96"/>
      </sharedItems>
    </cacheField>
    <cacheField name="Detail for Project Type" numFmtId="0">
      <sharedItems/>
    </cacheField>
    <cacheField name="Project Name" numFmtId="0">
      <sharedItems count="3">
        <s v="Coastal Profiling Float "/>
        <s v="500m Profiling FloatSN003"/>
        <s v="500m Profiling FloatSN002"/>
      </sharedItems>
    </cacheField>
    <cacheField name="Project Manager Name" numFmtId="0">
      <sharedItems/>
    </cacheField>
    <cacheField name="Direct Indirect External" numFmtId="0">
      <sharedItems/>
    </cacheField>
    <cacheField name="Grouped Accounts" numFmtId="0">
      <sharedItems count="2">
        <s v="Expense"/>
        <s v="Wage/Fringe"/>
      </sharedItems>
    </cacheField>
    <cacheField name="Description" numFmtId="0">
      <sharedItems count="17">
        <s v="5020-000: Books - Subscriptions"/>
        <s v="5130-000: OS - General"/>
        <s v="5150-000: OS - Maint. Contracts"/>
        <s v="5300-000: Supplies - Cmptr-Hdwr"/>
        <s v="5320-000: Supplies - Eng. Lab"/>
        <s v="5330-000: Non-Capitalized Equipment"/>
        <s v="5360-000: Supplies - General"/>
        <s v="5420-000: Telephone-Data Comm"/>
        <s v="5500-000: Travel - Domestic"/>
        <s v="6000-000: Direct Labor"/>
        <s v="6004-000: D/L - Temp"/>
        <s v="6009-000: D/L OT - Temp"/>
        <s v="Pool 1 : Fringe - Full"/>
        <s v="Pool 5 : Fringe - Short Term Temp"/>
        <s v="1500-001: CIP Equip&gt; $5k (wo IDC) "/>
        <s v="5330-001: Equipment  - CIP"/>
        <s v="6000-001: Direct Labor - CIP"/>
      </sharedItems>
    </cacheField>
    <cacheField name="Total Budget Amount" numFmtId="3">
      <sharedItems containsSemiMixedTypes="0" containsString="0" containsNumber="1" containsInteger="1" minValue="0" maxValue="243765"/>
    </cacheField>
    <cacheField name="PTD Incurred Amount" numFmtId="0">
      <sharedItems containsSemiMixedTypes="0" containsString="0" containsNumber="1" minValue="0" maxValue="23672.23"/>
    </cacheField>
    <cacheField name="YTD Incurred Amount" numFmtId="0">
      <sharedItems containsSemiMixedTypes="0" containsString="0" containsNumber="1" minValue="0" maxValue="164361.17000000001"/>
    </cacheField>
    <cacheField name="Commitment Total Amount" numFmtId="0">
      <sharedItems containsSemiMixedTypes="0" containsString="0" containsNumber="1" minValue="0" maxValue="17275.349999999999"/>
    </cacheField>
    <cacheField name="Available Funds" numFmtId="0">
      <sharedItems containsSemiMixedTypes="0" containsString="0" containsNumber="1" minValue="-93932.41" maxValue="79403.83"/>
    </cacheField>
    <cacheField name="% Remaining" numFmtId="0">
      <sharedItems containsSemiMixedTypes="0" containsString="0" containsNumber="1" minValue="-0.84865935620799404" maxValue="1"/>
    </cacheField>
    <cacheField name="Total YTD and Commiteed" numFmtId="0" formula="'YTD Incurred Amount'+'Commitment Total Amount'" databaseField="0"/>
    <cacheField name="Budget Remaining" numFmtId="0" formula="'Total Budget Amount'-'Total YTD and Commiteed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hris Di Salvo" refreshedDate="43738.561921643515" createdVersion="6" refreshedVersion="6" minRefreshableVersion="3" recordCount="10">
  <cacheSource type="worksheet">
    <worksheetSource ref="A1:J11" sheet="PO_Data"/>
  </cacheSource>
  <cacheFields count="10">
    <cacheField name="PO ID" numFmtId="0">
      <sharedItems count="5">
        <s v="PO-1710747"/>
        <s v="PO-1910112"/>
        <s v="PO-1910978"/>
        <s v="PO-1910979"/>
        <s v="PO-1911004"/>
      </sharedItems>
    </cacheField>
    <cacheField name="PO Status Type" numFmtId="0">
      <sharedItems/>
    </cacheField>
    <cacheField name="Vendor Name" numFmtId="0">
      <sharedItems count="4">
        <s v="Battery Specialties"/>
        <s v="Metocean Telematics"/>
        <s v="Digi-Key Corp"/>
        <s v="Amex Plating, Inc."/>
      </sharedItems>
    </cacheField>
    <cacheField name="PO Line Description" numFmtId="0">
      <sharedItems count="8">
        <s v="Freight"/>
        <s v="Self Supporting Battery Pack, 144X Panasonic NCR18"/>
        <s v="Iridium airtime for 2019 not to exceed $5500"/>
        <s v="Diode Schottky 30V 200mA (DC) Through Hole DO-35"/>
        <s v="11.2V Clamp 53.6A Ipp Tvs Diode Surface Mount SMB"/>
        <s v="7 (5 + 2 Power) Position D-Sub, Combo Receptacle, "/>
        <s v="tax"/>
        <s v="MOSFET N-CH 60V 120A D2PAK"/>
      </sharedItems>
    </cacheField>
    <cacheField name="Order Date" numFmtId="166">
      <sharedItems containsSemiMixedTypes="0" containsNonDate="0" containsDate="1" containsString="0" minDate="2017-06-13T00:00:00" maxDate="2019-09-20T00:00:00"/>
    </cacheField>
    <cacheField name="Project ID" numFmtId="0">
      <sharedItems count="3">
        <s v="901206.96"/>
        <s v="901206.00"/>
        <s v="901206.95"/>
      </sharedItems>
    </cacheField>
    <cacheField name="Project Name" numFmtId="0">
      <sharedItems/>
    </cacheField>
    <cacheField name="Account ID" numFmtId="0">
      <sharedItems/>
    </cacheField>
    <cacheField name="Account Name" numFmtId="0">
      <sharedItems/>
    </cacheField>
    <cacheField name="PO Open Amount" numFmtId="0">
      <sharedItems containsSemiMixedTypes="0" containsString="0" containsNumber="1" minValue="2.97" maxValue="17175.3499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">
  <r>
    <x v="0"/>
    <s v="IN-SITU INSTRUM"/>
    <x v="0"/>
    <s v="Massion, Eugene I"/>
    <s v="Direct"/>
    <x v="0"/>
    <x v="0"/>
    <n v="0"/>
    <n v="0"/>
    <n v="99.95"/>
    <n v="0"/>
    <n v="-99.95"/>
    <n v="0"/>
  </r>
  <r>
    <x v="0"/>
    <s v="IN-SITU INSTRUM"/>
    <x v="0"/>
    <s v="Massion, Eugene I"/>
    <s v="Direct"/>
    <x v="0"/>
    <x v="1"/>
    <n v="7738"/>
    <n v="0"/>
    <n v="4856.2"/>
    <n v="0"/>
    <n v="2881.8"/>
    <n v="0.37242181442233102"/>
  </r>
  <r>
    <x v="0"/>
    <s v="IN-SITU INSTRUM"/>
    <x v="0"/>
    <s v="Massion, Eugene I"/>
    <s v="Direct"/>
    <x v="0"/>
    <x v="2"/>
    <n v="3700"/>
    <n v="0"/>
    <n v="0"/>
    <n v="0"/>
    <n v="3700"/>
    <n v="1"/>
  </r>
  <r>
    <x v="0"/>
    <s v="IN-SITU INSTRUM"/>
    <x v="0"/>
    <s v="Massion, Eugene I"/>
    <s v="Direct"/>
    <x v="0"/>
    <x v="3"/>
    <n v="3850"/>
    <n v="0"/>
    <n v="21.72"/>
    <n v="0"/>
    <n v="3828.28"/>
    <n v="0.994358441558442"/>
  </r>
  <r>
    <x v="0"/>
    <s v="IN-SITU INSTRUM"/>
    <x v="0"/>
    <s v="Massion, Eugene I"/>
    <s v="Direct"/>
    <x v="0"/>
    <x v="4"/>
    <n v="21000"/>
    <n v="0"/>
    <n v="410.9"/>
    <n v="153.47999999999999"/>
    <n v="20435.62"/>
    <n v="0.97312476190476205"/>
  </r>
  <r>
    <x v="0"/>
    <s v="IN-SITU INSTRUM"/>
    <x v="0"/>
    <s v="Massion, Eugene I"/>
    <s v="Direct"/>
    <x v="0"/>
    <x v="5"/>
    <n v="0"/>
    <n v="0"/>
    <n v="2667.25"/>
    <n v="0"/>
    <n v="-2667.25"/>
    <n v="0"/>
  </r>
  <r>
    <x v="0"/>
    <s v="IN-SITU INSTRUM"/>
    <x v="0"/>
    <s v="Massion, Eugene I"/>
    <s v="Direct"/>
    <x v="0"/>
    <x v="6"/>
    <n v="0"/>
    <n v="67.680000000000007"/>
    <n v="9168.4699999999993"/>
    <n v="0"/>
    <n v="-9168.4699999999993"/>
    <n v="0"/>
  </r>
  <r>
    <x v="0"/>
    <s v="IN-SITU INSTRUM"/>
    <x v="0"/>
    <s v="Massion, Eugene I"/>
    <s v="Direct"/>
    <x v="0"/>
    <x v="7"/>
    <n v="5500"/>
    <n v="213"/>
    <n v="1703.35"/>
    <n v="3796.65"/>
    <n v="0"/>
    <n v="0"/>
  </r>
  <r>
    <x v="0"/>
    <s v="IN-SITU INSTRUM"/>
    <x v="0"/>
    <s v="Massion, Eugene I"/>
    <s v="Direct"/>
    <x v="0"/>
    <x v="8"/>
    <n v="2800"/>
    <n v="0"/>
    <n v="0"/>
    <n v="0"/>
    <n v="2800"/>
    <n v="1"/>
  </r>
  <r>
    <x v="0"/>
    <s v="IN-SITU INSTRUM"/>
    <x v="0"/>
    <s v="Massion, Eugene I"/>
    <s v="Direct"/>
    <x v="1"/>
    <x v="9"/>
    <n v="243765"/>
    <n v="23672.23"/>
    <n v="164361.17000000001"/>
    <n v="0"/>
    <n v="79403.83"/>
    <n v="0.32573925707135998"/>
  </r>
  <r>
    <x v="0"/>
    <s v="IN-SITU INSTRUM"/>
    <x v="0"/>
    <s v="Massion, Eugene I"/>
    <s v="Direct"/>
    <x v="1"/>
    <x v="10"/>
    <n v="0"/>
    <n v="0"/>
    <n v="960"/>
    <n v="0"/>
    <n v="-960"/>
    <n v="0"/>
  </r>
  <r>
    <x v="0"/>
    <s v="IN-SITU INSTRUM"/>
    <x v="0"/>
    <s v="Massion, Eugene I"/>
    <s v="Direct"/>
    <x v="1"/>
    <x v="11"/>
    <n v="0"/>
    <n v="0"/>
    <n v="180"/>
    <n v="0"/>
    <n v="-180"/>
    <n v="0"/>
  </r>
  <r>
    <x v="0"/>
    <s v="IN-SITU INSTRUM"/>
    <x v="0"/>
    <s v="Massion, Eugene I"/>
    <s v="Direct"/>
    <x v="1"/>
    <x v="12"/>
    <n v="0"/>
    <n v="14695.49"/>
    <n v="93932.41"/>
    <n v="0"/>
    <n v="-93932.41"/>
    <n v="0"/>
  </r>
  <r>
    <x v="0"/>
    <s v="IN-SITU INSTRUM"/>
    <x v="0"/>
    <s v="Massion, Eugene I"/>
    <s v="Direct"/>
    <x v="1"/>
    <x v="13"/>
    <n v="0"/>
    <n v="12.49"/>
    <n v="126.66"/>
    <n v="0"/>
    <n v="-126.66"/>
    <n v="0"/>
  </r>
  <r>
    <x v="1"/>
    <s v="IN-SITU INSTRUM"/>
    <x v="1"/>
    <s v="Massion, Eugene I"/>
    <s v="Direct"/>
    <x v="0"/>
    <x v="14"/>
    <n v="0"/>
    <n v="153.93"/>
    <n v="153.93"/>
    <n v="11.07"/>
    <n v="-165"/>
    <n v="0"/>
  </r>
  <r>
    <x v="1"/>
    <s v="IN-SITU INSTRUM"/>
    <x v="1"/>
    <s v="Massion, Eugene I"/>
    <s v="Direct"/>
    <x v="0"/>
    <x v="15"/>
    <n v="2827"/>
    <n v="0"/>
    <n v="5226.16"/>
    <n v="0"/>
    <n v="-2399.16"/>
    <n v="-0.84865935620799404"/>
  </r>
  <r>
    <x v="2"/>
    <s v="IN-SITU INSTRUM"/>
    <x v="2"/>
    <s v="Massion, Eugene I"/>
    <s v="Direct"/>
    <x v="0"/>
    <x v="15"/>
    <n v="18382"/>
    <n v="0"/>
    <n v="3786.15"/>
    <n v="17275.349999999999"/>
    <n v="-2679.5"/>
    <n v="-0.14576759873789599"/>
  </r>
  <r>
    <x v="2"/>
    <s v="IN-SITU INSTRUM"/>
    <x v="2"/>
    <s v="Massion, Eugene I"/>
    <s v="Direct"/>
    <x v="1"/>
    <x v="16"/>
    <n v="0"/>
    <n v="9308.58"/>
    <n v="72877.740000000005"/>
    <n v="0"/>
    <n v="-72877.740000000005"/>
    <n v="0"/>
  </r>
  <r>
    <x v="2"/>
    <s v="IN-SITU INSTRUM"/>
    <x v="2"/>
    <s v="Massion, Eugene I"/>
    <s v="Direct"/>
    <x v="1"/>
    <x v="12"/>
    <n v="0"/>
    <n v="5847.07"/>
    <n v="41649.629999999997"/>
    <n v="0"/>
    <n v="-41649.629999999997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0">
  <r>
    <x v="0"/>
    <s v="O"/>
    <x v="0"/>
    <x v="0"/>
    <d v="2017-06-13T00:00:00"/>
    <x v="0"/>
    <s v="500m Profiling FloatSN002"/>
    <s v="5330-001"/>
    <s v="Equipment  - CIP"/>
    <n v="100"/>
  </r>
  <r>
    <x v="0"/>
    <s v="O"/>
    <x v="0"/>
    <x v="1"/>
    <d v="2017-06-13T00:00:00"/>
    <x v="0"/>
    <s v="500m Profiling FloatSN002"/>
    <s v="5330-001"/>
    <s v="Equipment  - CIP"/>
    <n v="17175.349999999999"/>
  </r>
  <r>
    <x v="1"/>
    <s v="O"/>
    <x v="1"/>
    <x v="2"/>
    <d v="2019-01-08T00:00:00"/>
    <x v="1"/>
    <s v="Coastal Profiling Float "/>
    <s v="5420-000"/>
    <s v="Telephone-Data Comm"/>
    <n v="3796.65"/>
  </r>
  <r>
    <x v="2"/>
    <s v="O"/>
    <x v="2"/>
    <x v="3"/>
    <d v="2019-09-11T00:00:00"/>
    <x v="1"/>
    <s v="Coastal Profiling Float "/>
    <s v="5320-000"/>
    <s v="Supplies - Eng. Lab"/>
    <n v="2.97"/>
  </r>
  <r>
    <x v="2"/>
    <s v="O"/>
    <x v="2"/>
    <x v="4"/>
    <d v="2019-09-11T00:00:00"/>
    <x v="1"/>
    <s v="Coastal Profiling Float "/>
    <s v="5320-000"/>
    <s v="Supplies - Eng. Lab"/>
    <n v="3.38"/>
  </r>
  <r>
    <x v="2"/>
    <s v="O"/>
    <x v="2"/>
    <x v="0"/>
    <d v="2019-09-11T00:00:00"/>
    <x v="1"/>
    <s v="Coastal Profiling Float "/>
    <s v="5320-000"/>
    <s v="Supplies - Eng. Lab"/>
    <n v="8.92"/>
  </r>
  <r>
    <x v="2"/>
    <s v="O"/>
    <x v="2"/>
    <x v="5"/>
    <d v="2019-09-11T00:00:00"/>
    <x v="1"/>
    <s v="Coastal Profiling Float "/>
    <s v="5320-000"/>
    <s v="Supplies - Eng. Lab"/>
    <n v="100.27"/>
  </r>
  <r>
    <x v="3"/>
    <s v="O"/>
    <x v="3"/>
    <x v="6"/>
    <d v="2019-09-11T00:00:00"/>
    <x v="2"/>
    <s v="500m Profiling FloatSN003"/>
    <s v="1500-001"/>
    <s v="CIP Equip&gt; $5k (wo IDC) "/>
    <n v="11.07"/>
  </r>
  <r>
    <x v="4"/>
    <s v="O"/>
    <x v="2"/>
    <x v="0"/>
    <d v="2019-09-19T00:00:00"/>
    <x v="1"/>
    <s v="Coastal Profiling Float "/>
    <s v="5320-000"/>
    <s v="Supplies - Eng. Lab"/>
    <n v="10"/>
  </r>
  <r>
    <x v="4"/>
    <s v="O"/>
    <x v="2"/>
    <x v="7"/>
    <d v="2019-09-19T00:00:00"/>
    <x v="1"/>
    <s v="Coastal Profiling Float "/>
    <s v="5320-000"/>
    <s v="Supplies - Eng. Lab"/>
    <n v="27.9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F7" firstHeaderRow="0" firstDataRow="1" firstDataCol="1" rowPageCount="1" colPageCount="1"/>
  <pivotFields count="15">
    <pivotField axis="axisRow" showAll="0">
      <items count="4">
        <item sd="0" x="0"/>
        <item sd="0" x="1"/>
        <item sd="0" x="2"/>
        <item t="default" sd="0"/>
      </items>
    </pivotField>
    <pivotField showAll="0"/>
    <pivotField axis="axisRow" showAll="0">
      <items count="4">
        <item x="2"/>
        <item x="1"/>
        <item x="0"/>
        <item t="default"/>
      </items>
    </pivotField>
    <pivotField showAll="0"/>
    <pivotField showAll="0"/>
    <pivotField axis="axisPage" showAll="0">
      <items count="3">
        <item x="0"/>
        <item x="1"/>
        <item t="default"/>
      </items>
    </pivotField>
    <pivotField axis="axisRow" showAll="0">
      <items count="18">
        <item x="14"/>
        <item x="0"/>
        <item x="1"/>
        <item x="2"/>
        <item x="3"/>
        <item x="4"/>
        <item x="5"/>
        <item x="15"/>
        <item x="6"/>
        <item x="7"/>
        <item x="8"/>
        <item x="9"/>
        <item x="16"/>
        <item x="10"/>
        <item x="11"/>
        <item x="12"/>
        <item x="13"/>
        <item t="default"/>
      </items>
    </pivotField>
    <pivotField dataField="1" numFmtId="3" showAll="0"/>
    <pivotField showAll="0"/>
    <pivotField dataField="1" showAll="0"/>
    <pivotField dataField="1" showAll="0"/>
    <pivotField showAll="0"/>
    <pivotField showAll="0"/>
    <pivotField dataField="1" dragToRow="0" dragToCol="0" dragToPage="0" showAll="0" defaultSubtotal="0"/>
    <pivotField dataField="1" dragToRow="0" dragToCol="0" dragToPage="0" showAll="0" defaultSubtotal="0"/>
  </pivotFields>
  <rowFields count="3">
    <field x="0"/>
    <field x="2"/>
    <field x="6"/>
  </rowFields>
  <rowItems count="4">
    <i>
      <x/>
    </i>
    <i>
      <x v="1"/>
    </i>
    <i>
      <x v="2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5" item="0" hier="-1"/>
  </pageFields>
  <dataFields count="5">
    <dataField name="Sum of YTD Incurred Amount" fld="9" baseField="0" baseItem="0" numFmtId="4"/>
    <dataField name="Sum of Commitment Total Amount" fld="10" baseField="0" baseItem="0" numFmtId="4"/>
    <dataField name="Sum of Total YTD and Commiteed" fld="13" baseField="0" baseItem="0" numFmtId="4"/>
    <dataField name="Sum of Total Budget Amount" fld="7" baseField="0" baseItem="0" numFmtId="4"/>
    <dataField name="Sum of Budget Remaining" fld="14" baseField="0" baseItem="2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8" firstHeaderRow="1" firstDataRow="1" firstDataCol="1"/>
  <pivotFields count="10"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axis="axisRow" showAll="0">
      <items count="5">
        <item sd="0" x="3"/>
        <item sd="0" x="0"/>
        <item sd="0" x="2"/>
        <item sd="0" x="1"/>
        <item t="default" sd="0"/>
      </items>
    </pivotField>
    <pivotField axis="axisRow" showAll="0">
      <items count="9">
        <item x="4"/>
        <item x="5"/>
        <item x="3"/>
        <item x="0"/>
        <item x="2"/>
        <item x="7"/>
        <item x="1"/>
        <item x="6"/>
        <item t="default"/>
      </items>
    </pivotField>
    <pivotField numFmtId="166" showAll="0"/>
    <pivotField axis="axisRow" showAll="0">
      <items count="4">
        <item x="1"/>
        <item x="2"/>
        <item x="0"/>
        <item t="default"/>
      </items>
    </pivotField>
    <pivotField showAll="0"/>
    <pivotField showAll="0"/>
    <pivotField showAll="0"/>
    <pivotField dataField="1" showAll="0"/>
  </pivotFields>
  <rowFields count="4">
    <field x="2"/>
    <field x="5"/>
    <field x="0"/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PO Open Amount" fld="9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17" sqref="E17"/>
    </sheetView>
  </sheetViews>
  <sheetFormatPr defaultRowHeight="12.75" x14ac:dyDescent="0.2"/>
  <cols>
    <col min="1" max="1" width="15.85546875" customWidth="1"/>
    <col min="2" max="2" width="28.42578125" customWidth="1"/>
    <col min="3" max="3" width="33" bestFit="1" customWidth="1"/>
    <col min="4" max="4" width="32" bestFit="1" customWidth="1"/>
    <col min="5" max="5" width="28" bestFit="1" customWidth="1"/>
    <col min="6" max="6" width="24.85546875" bestFit="1" customWidth="1"/>
  </cols>
  <sheetData>
    <row r="1" spans="1:6" x14ac:dyDescent="0.2">
      <c r="A1" s="8" t="s">
        <v>5</v>
      </c>
      <c r="B1" s="4" t="s">
        <v>18</v>
      </c>
    </row>
    <row r="3" spans="1:6" x14ac:dyDescent="0.2">
      <c r="A3" s="8" t="s">
        <v>75</v>
      </c>
      <c r="B3" s="4" t="s">
        <v>77</v>
      </c>
      <c r="C3" s="4" t="s">
        <v>78</v>
      </c>
      <c r="D3" s="4" t="s">
        <v>79</v>
      </c>
      <c r="E3" s="4" t="s">
        <v>80</v>
      </c>
      <c r="F3" s="4" t="s">
        <v>81</v>
      </c>
    </row>
    <row r="4" spans="1:6" x14ac:dyDescent="0.2">
      <c r="A4" s="9" t="s">
        <v>13</v>
      </c>
      <c r="B4" s="10">
        <v>18927.839999999997</v>
      </c>
      <c r="C4" s="10">
        <v>3950.13</v>
      </c>
      <c r="D4" s="10">
        <v>22877.969999999998</v>
      </c>
      <c r="E4" s="10">
        <v>44588</v>
      </c>
      <c r="F4" s="10">
        <v>21710.030000000002</v>
      </c>
    </row>
    <row r="5" spans="1:6" x14ac:dyDescent="0.2">
      <c r="A5" s="9" t="s">
        <v>34</v>
      </c>
      <c r="B5" s="10">
        <v>5380.09</v>
      </c>
      <c r="C5" s="10">
        <v>11.07</v>
      </c>
      <c r="D5" s="10">
        <v>5391.16</v>
      </c>
      <c r="E5" s="10">
        <v>2827</v>
      </c>
      <c r="F5" s="10">
        <v>-2564.16</v>
      </c>
    </row>
    <row r="6" spans="1:6" x14ac:dyDescent="0.2">
      <c r="A6" s="9" t="s">
        <v>38</v>
      </c>
      <c r="B6" s="10">
        <v>3786.15</v>
      </c>
      <c r="C6" s="10">
        <v>17275.349999999999</v>
      </c>
      <c r="D6" s="10">
        <v>21061.5</v>
      </c>
      <c r="E6" s="10">
        <v>18382</v>
      </c>
      <c r="F6" s="10">
        <v>-2679.5</v>
      </c>
    </row>
    <row r="7" spans="1:6" x14ac:dyDescent="0.2">
      <c r="A7" s="9" t="s">
        <v>76</v>
      </c>
      <c r="B7" s="10">
        <v>28094.079999999998</v>
      </c>
      <c r="C7" s="10">
        <v>21236.55</v>
      </c>
      <c r="D7" s="10">
        <v>49330.63</v>
      </c>
      <c r="E7" s="10">
        <v>65797</v>
      </c>
      <c r="F7" s="10">
        <v>16466.370000000003</v>
      </c>
    </row>
  </sheetData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workbookViewId="0">
      <selection activeCell="F9" sqref="F9"/>
    </sheetView>
  </sheetViews>
  <sheetFormatPr defaultRowHeight="12.75" x14ac:dyDescent="0.2"/>
  <cols>
    <col min="1" max="1" width="22.7109375" customWidth="1"/>
    <col min="2" max="2" width="23.85546875" bestFit="1" customWidth="1"/>
  </cols>
  <sheetData>
    <row r="3" spans="1:2" x14ac:dyDescent="0.2">
      <c r="A3" s="8" t="s">
        <v>75</v>
      </c>
      <c r="B3" t="s">
        <v>82</v>
      </c>
    </row>
    <row r="4" spans="1:2" x14ac:dyDescent="0.2">
      <c r="A4" s="9" t="s">
        <v>69</v>
      </c>
      <c r="B4" s="10">
        <v>11.07</v>
      </c>
    </row>
    <row r="5" spans="1:2" x14ac:dyDescent="0.2">
      <c r="A5" s="9" t="s">
        <v>51</v>
      </c>
      <c r="B5" s="10">
        <v>17275.349999999999</v>
      </c>
    </row>
    <row r="6" spans="1:2" x14ac:dyDescent="0.2">
      <c r="A6" s="9" t="s">
        <v>62</v>
      </c>
      <c r="B6" s="10">
        <v>153.47999999999999</v>
      </c>
    </row>
    <row r="7" spans="1:2" x14ac:dyDescent="0.2">
      <c r="A7" s="9" t="s">
        <v>57</v>
      </c>
      <c r="B7" s="10">
        <v>3796.65</v>
      </c>
    </row>
    <row r="8" spans="1:2" x14ac:dyDescent="0.2">
      <c r="A8" s="9" t="s">
        <v>76</v>
      </c>
      <c r="B8" s="10">
        <v>21236.55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sqref="A1:M20"/>
    </sheetView>
  </sheetViews>
  <sheetFormatPr defaultRowHeight="12.75" x14ac:dyDescent="0.2"/>
  <cols>
    <col min="1" max="1" width="9.5703125" bestFit="1" customWidth="1"/>
    <col min="2" max="2" width="19.5703125" bestFit="1" customWidth="1"/>
    <col min="3" max="3" width="23" bestFit="1" customWidth="1"/>
    <col min="4" max="4" width="20" bestFit="1" customWidth="1"/>
    <col min="5" max="5" width="19.85546875" bestFit="1" customWidth="1"/>
    <col min="6" max="6" width="15.85546875" bestFit="1" customWidth="1"/>
    <col min="7" max="7" width="32.5703125" bestFit="1" customWidth="1"/>
    <col min="8" max="8" width="18.42578125" bestFit="1" customWidth="1"/>
    <col min="9" max="10" width="18.85546875" bestFit="1" customWidth="1"/>
    <col min="11" max="11" width="23.42578125" bestFit="1" customWidth="1"/>
    <col min="12" max="12" width="13.85546875" bestFit="1" customWidth="1"/>
    <col min="13" max="13" width="11.8554687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s="1">
        <v>0</v>
      </c>
      <c r="I2" s="1">
        <v>0</v>
      </c>
      <c r="J2" s="2">
        <v>99.95</v>
      </c>
      <c r="K2" s="1">
        <v>0</v>
      </c>
      <c r="L2" s="2">
        <v>-99.95</v>
      </c>
      <c r="M2" s="1">
        <v>0</v>
      </c>
    </row>
    <row r="3" spans="1:13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20</v>
      </c>
      <c r="H3" s="1">
        <v>7738</v>
      </c>
      <c r="I3" s="1">
        <v>0</v>
      </c>
      <c r="J3" s="2">
        <v>4856.2</v>
      </c>
      <c r="K3" s="1">
        <v>0</v>
      </c>
      <c r="L3" s="2">
        <v>2881.8</v>
      </c>
      <c r="M3" s="3">
        <v>0.37242181442233102</v>
      </c>
    </row>
    <row r="4" spans="1:13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21</v>
      </c>
      <c r="H4" s="1">
        <v>3700</v>
      </c>
      <c r="I4" s="1">
        <v>0</v>
      </c>
      <c r="J4" s="1">
        <v>0</v>
      </c>
      <c r="K4" s="1">
        <v>0</v>
      </c>
      <c r="L4" s="1">
        <v>3700</v>
      </c>
      <c r="M4" s="1">
        <v>1</v>
      </c>
    </row>
    <row r="5" spans="1:13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22</v>
      </c>
      <c r="H5" s="1">
        <v>3850</v>
      </c>
      <c r="I5" s="1">
        <v>0</v>
      </c>
      <c r="J5" s="2">
        <v>21.72</v>
      </c>
      <c r="K5" s="1">
        <v>0</v>
      </c>
      <c r="L5" s="2">
        <v>3828.28</v>
      </c>
      <c r="M5" s="3">
        <v>0.994358441558442</v>
      </c>
    </row>
    <row r="6" spans="1:13" x14ac:dyDescent="0.2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23</v>
      </c>
      <c r="H6" s="1">
        <v>21000</v>
      </c>
      <c r="I6" s="1">
        <v>0</v>
      </c>
      <c r="J6" s="2">
        <v>410.9</v>
      </c>
      <c r="K6" s="2">
        <v>153.47999999999999</v>
      </c>
      <c r="L6" s="2">
        <v>20435.62</v>
      </c>
      <c r="M6" s="3">
        <v>0.97312476190476205</v>
      </c>
    </row>
    <row r="7" spans="1:13" x14ac:dyDescent="0.2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24</v>
      </c>
      <c r="H7" s="1">
        <v>0</v>
      </c>
      <c r="I7" s="1">
        <v>0</v>
      </c>
      <c r="J7" s="2">
        <v>2667.25</v>
      </c>
      <c r="K7" s="1">
        <v>0</v>
      </c>
      <c r="L7" s="2">
        <v>-2667.25</v>
      </c>
      <c r="M7" s="1">
        <v>0</v>
      </c>
    </row>
    <row r="8" spans="1:13" x14ac:dyDescent="0.2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25</v>
      </c>
      <c r="H8" s="1">
        <v>0</v>
      </c>
      <c r="I8" s="2">
        <v>67.680000000000007</v>
      </c>
      <c r="J8" s="2">
        <v>9168.4699999999993</v>
      </c>
      <c r="K8" s="1">
        <v>0</v>
      </c>
      <c r="L8" s="2">
        <v>-9168.4699999999993</v>
      </c>
      <c r="M8" s="1">
        <v>0</v>
      </c>
    </row>
    <row r="9" spans="1:13" x14ac:dyDescent="0.2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26</v>
      </c>
      <c r="H9" s="1">
        <v>5500</v>
      </c>
      <c r="I9" s="1">
        <v>213</v>
      </c>
      <c r="J9" s="2">
        <v>1703.35</v>
      </c>
      <c r="K9" s="2">
        <v>3796.65</v>
      </c>
      <c r="L9" s="1">
        <v>0</v>
      </c>
      <c r="M9" s="1">
        <v>0</v>
      </c>
    </row>
    <row r="10" spans="1:13" x14ac:dyDescent="0.2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27</v>
      </c>
      <c r="H10" s="1">
        <v>2800</v>
      </c>
      <c r="I10" s="1">
        <v>0</v>
      </c>
      <c r="J10" s="1">
        <v>0</v>
      </c>
      <c r="K10" s="1">
        <v>0</v>
      </c>
      <c r="L10" s="1">
        <v>2800</v>
      </c>
      <c r="M10" s="1">
        <v>1</v>
      </c>
    </row>
    <row r="11" spans="1:13" x14ac:dyDescent="0.2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28</v>
      </c>
      <c r="G11" t="s">
        <v>29</v>
      </c>
      <c r="H11" s="1">
        <v>243765</v>
      </c>
      <c r="I11" s="2">
        <v>23672.23</v>
      </c>
      <c r="J11" s="2">
        <v>164361.17000000001</v>
      </c>
      <c r="K11" s="1">
        <v>0</v>
      </c>
      <c r="L11" s="2">
        <v>79403.83</v>
      </c>
      <c r="M11" s="3">
        <v>0.32573925707135998</v>
      </c>
    </row>
    <row r="12" spans="1:13" x14ac:dyDescent="0.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28</v>
      </c>
      <c r="G12" t="s">
        <v>30</v>
      </c>
      <c r="H12" s="1">
        <v>0</v>
      </c>
      <c r="I12" s="1">
        <v>0</v>
      </c>
      <c r="J12" s="1">
        <v>960</v>
      </c>
      <c r="K12" s="1">
        <v>0</v>
      </c>
      <c r="L12" s="1">
        <v>-960</v>
      </c>
      <c r="M12" s="1">
        <v>0</v>
      </c>
    </row>
    <row r="13" spans="1:13" x14ac:dyDescent="0.2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28</v>
      </c>
      <c r="G13" t="s">
        <v>31</v>
      </c>
      <c r="H13" s="1">
        <v>0</v>
      </c>
      <c r="I13" s="1">
        <v>0</v>
      </c>
      <c r="J13" s="1">
        <v>180</v>
      </c>
      <c r="K13" s="1">
        <v>0</v>
      </c>
      <c r="L13" s="1">
        <v>-180</v>
      </c>
      <c r="M13" s="1">
        <v>0</v>
      </c>
    </row>
    <row r="14" spans="1:13" x14ac:dyDescent="0.2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28</v>
      </c>
      <c r="G14" t="s">
        <v>32</v>
      </c>
      <c r="H14" s="1">
        <v>0</v>
      </c>
      <c r="I14" s="2">
        <v>14695.49</v>
      </c>
      <c r="J14" s="2">
        <v>93932.41</v>
      </c>
      <c r="K14" s="1">
        <v>0</v>
      </c>
      <c r="L14" s="2">
        <v>-93932.41</v>
      </c>
      <c r="M14" s="1">
        <v>0</v>
      </c>
    </row>
    <row r="15" spans="1:13" x14ac:dyDescent="0.2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28</v>
      </c>
      <c r="G15" t="s">
        <v>33</v>
      </c>
      <c r="H15" s="1">
        <v>0</v>
      </c>
      <c r="I15" s="2">
        <v>12.49</v>
      </c>
      <c r="J15" s="2">
        <v>126.66</v>
      </c>
      <c r="K15" s="1">
        <v>0</v>
      </c>
      <c r="L15" s="2">
        <v>-126.66</v>
      </c>
      <c r="M15" s="1">
        <v>0</v>
      </c>
    </row>
    <row r="16" spans="1:13" x14ac:dyDescent="0.2">
      <c r="A16" t="s">
        <v>34</v>
      </c>
      <c r="B16" t="s">
        <v>14</v>
      </c>
      <c r="C16" t="s">
        <v>35</v>
      </c>
      <c r="D16" t="s">
        <v>16</v>
      </c>
      <c r="E16" t="s">
        <v>17</v>
      </c>
      <c r="F16" t="s">
        <v>18</v>
      </c>
      <c r="G16" t="s">
        <v>36</v>
      </c>
      <c r="H16" s="1">
        <v>0</v>
      </c>
      <c r="I16" s="2">
        <v>153.93</v>
      </c>
      <c r="J16" s="2">
        <v>153.93</v>
      </c>
      <c r="K16" s="2">
        <v>11.07</v>
      </c>
      <c r="L16" s="1">
        <v>-165</v>
      </c>
      <c r="M16" s="1">
        <v>0</v>
      </c>
    </row>
    <row r="17" spans="1:13" x14ac:dyDescent="0.2">
      <c r="A17" t="s">
        <v>34</v>
      </c>
      <c r="B17" t="s">
        <v>14</v>
      </c>
      <c r="C17" t="s">
        <v>35</v>
      </c>
      <c r="D17" t="s">
        <v>16</v>
      </c>
      <c r="E17" t="s">
        <v>17</v>
      </c>
      <c r="F17" t="s">
        <v>18</v>
      </c>
      <c r="G17" t="s">
        <v>37</v>
      </c>
      <c r="H17" s="1">
        <v>2827</v>
      </c>
      <c r="I17" s="1">
        <v>0</v>
      </c>
      <c r="J17" s="2">
        <v>5226.16</v>
      </c>
      <c r="K17" s="1">
        <v>0</v>
      </c>
      <c r="L17" s="2">
        <v>-2399.16</v>
      </c>
      <c r="M17" s="3">
        <v>-0.84865935620799404</v>
      </c>
    </row>
    <row r="18" spans="1:13" x14ac:dyDescent="0.2">
      <c r="A18" t="s">
        <v>38</v>
      </c>
      <c r="B18" t="s">
        <v>14</v>
      </c>
      <c r="C18" t="s">
        <v>39</v>
      </c>
      <c r="D18" t="s">
        <v>16</v>
      </c>
      <c r="E18" t="s">
        <v>17</v>
      </c>
      <c r="F18" t="s">
        <v>18</v>
      </c>
      <c r="G18" t="s">
        <v>37</v>
      </c>
      <c r="H18" s="1">
        <v>18382</v>
      </c>
      <c r="I18" s="1">
        <v>0</v>
      </c>
      <c r="J18" s="2">
        <v>3786.15</v>
      </c>
      <c r="K18" s="2">
        <v>17275.349999999999</v>
      </c>
      <c r="L18" s="2">
        <v>-2679.5</v>
      </c>
      <c r="M18" s="3">
        <v>-0.14576759873789599</v>
      </c>
    </row>
    <row r="19" spans="1:13" x14ac:dyDescent="0.2">
      <c r="A19" t="s">
        <v>38</v>
      </c>
      <c r="B19" t="s">
        <v>14</v>
      </c>
      <c r="C19" t="s">
        <v>39</v>
      </c>
      <c r="D19" t="s">
        <v>16</v>
      </c>
      <c r="E19" t="s">
        <v>17</v>
      </c>
      <c r="F19" t="s">
        <v>28</v>
      </c>
      <c r="G19" t="s">
        <v>40</v>
      </c>
      <c r="H19" s="1">
        <v>0</v>
      </c>
      <c r="I19" s="2">
        <v>9308.58</v>
      </c>
      <c r="J19" s="2">
        <v>72877.740000000005</v>
      </c>
      <c r="K19" s="1">
        <v>0</v>
      </c>
      <c r="L19" s="2">
        <v>-72877.740000000005</v>
      </c>
      <c r="M19" s="1">
        <v>0</v>
      </c>
    </row>
    <row r="20" spans="1:13" x14ac:dyDescent="0.2">
      <c r="A20" t="s">
        <v>38</v>
      </c>
      <c r="B20" t="s">
        <v>14</v>
      </c>
      <c r="C20" t="s">
        <v>39</v>
      </c>
      <c r="D20" t="s">
        <v>16</v>
      </c>
      <c r="E20" t="s">
        <v>17</v>
      </c>
      <c r="F20" t="s">
        <v>28</v>
      </c>
      <c r="G20" t="s">
        <v>32</v>
      </c>
      <c r="H20" s="1">
        <v>0</v>
      </c>
      <c r="I20" s="2">
        <v>5847.07</v>
      </c>
      <c r="J20" s="2">
        <v>41649.629999999997</v>
      </c>
      <c r="K20" s="1">
        <v>0</v>
      </c>
      <c r="L20" s="2">
        <v>-41649.629999999997</v>
      </c>
      <c r="M20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2.75" x14ac:dyDescent="0.2"/>
  <cols>
    <col min="1" max="1" width="11" bestFit="1" customWidth="1"/>
    <col min="2" max="2" width="13.7109375" bestFit="1" customWidth="1"/>
    <col min="3" max="3" width="18.5703125" bestFit="1" customWidth="1"/>
    <col min="4" max="4" width="46.28515625" bestFit="1" customWidth="1"/>
    <col min="5" max="5" width="23.42578125" bestFit="1" customWidth="1"/>
    <col min="6" max="6" width="9.5703125" bestFit="1" customWidth="1"/>
    <col min="7" max="7" width="23" bestFit="1" customWidth="1"/>
    <col min="8" max="8" width="9.7109375" bestFit="1" customWidth="1"/>
    <col min="9" max="9" width="22.28515625" bestFit="1" customWidth="1"/>
    <col min="10" max="10" width="15.140625" bestFit="1" customWidth="1"/>
  </cols>
  <sheetData>
    <row r="1" spans="1:10" x14ac:dyDescent="0.2">
      <c r="A1" s="4" t="s">
        <v>41</v>
      </c>
      <c r="B1" s="4" t="s">
        <v>42</v>
      </c>
      <c r="C1" s="4" t="s">
        <v>43</v>
      </c>
      <c r="D1" s="4" t="s">
        <v>44</v>
      </c>
      <c r="E1" s="4" t="s">
        <v>45</v>
      </c>
      <c r="F1" s="4" t="s">
        <v>0</v>
      </c>
      <c r="G1" s="4" t="s">
        <v>2</v>
      </c>
      <c r="H1" s="4" t="s">
        <v>46</v>
      </c>
      <c r="I1" s="4" t="s">
        <v>47</v>
      </c>
      <c r="J1" s="4" t="s">
        <v>48</v>
      </c>
    </row>
    <row r="2" spans="1:10" x14ac:dyDescent="0.2">
      <c r="A2" s="4" t="s">
        <v>49</v>
      </c>
      <c r="B2" s="4" t="s">
        <v>50</v>
      </c>
      <c r="C2" s="4" t="s">
        <v>51</v>
      </c>
      <c r="D2" s="4" t="s">
        <v>52</v>
      </c>
      <c r="E2" s="5">
        <v>42899</v>
      </c>
      <c r="F2" s="4" t="s">
        <v>38</v>
      </c>
      <c r="G2" s="4" t="s">
        <v>39</v>
      </c>
      <c r="H2" s="4" t="s">
        <v>53</v>
      </c>
      <c r="I2" s="4" t="s">
        <v>54</v>
      </c>
      <c r="J2" s="6">
        <v>100</v>
      </c>
    </row>
    <row r="3" spans="1:10" x14ac:dyDescent="0.2">
      <c r="A3" s="4" t="s">
        <v>49</v>
      </c>
      <c r="B3" s="4" t="s">
        <v>50</v>
      </c>
      <c r="C3" s="4" t="s">
        <v>51</v>
      </c>
      <c r="D3" s="4" t="s">
        <v>55</v>
      </c>
      <c r="E3" s="5">
        <v>42899</v>
      </c>
      <c r="F3" s="4" t="s">
        <v>38</v>
      </c>
      <c r="G3" s="4" t="s">
        <v>39</v>
      </c>
      <c r="H3" s="4" t="s">
        <v>53</v>
      </c>
      <c r="I3" s="4" t="s">
        <v>54</v>
      </c>
      <c r="J3" s="7">
        <v>17175.349999999999</v>
      </c>
    </row>
    <row r="4" spans="1:10" x14ac:dyDescent="0.2">
      <c r="A4" s="4" t="s">
        <v>56</v>
      </c>
      <c r="B4" s="4" t="s">
        <v>50</v>
      </c>
      <c r="C4" s="4" t="s">
        <v>57</v>
      </c>
      <c r="D4" s="4" t="s">
        <v>58</v>
      </c>
      <c r="E4" s="5">
        <v>43473</v>
      </c>
      <c r="F4" s="4" t="s">
        <v>13</v>
      </c>
      <c r="G4" s="4" t="s">
        <v>15</v>
      </c>
      <c r="H4" s="4" t="s">
        <v>59</v>
      </c>
      <c r="I4" s="4" t="s">
        <v>60</v>
      </c>
      <c r="J4" s="7">
        <v>3796.65</v>
      </c>
    </row>
    <row r="5" spans="1:10" x14ac:dyDescent="0.2">
      <c r="A5" s="4" t="s">
        <v>61</v>
      </c>
      <c r="B5" s="4" t="s">
        <v>50</v>
      </c>
      <c r="C5" s="4" t="s">
        <v>62</v>
      </c>
      <c r="D5" s="4" t="s">
        <v>63</v>
      </c>
      <c r="E5" s="5">
        <v>43719</v>
      </c>
      <c r="F5" s="4" t="s">
        <v>13</v>
      </c>
      <c r="G5" s="4" t="s">
        <v>15</v>
      </c>
      <c r="H5" s="4" t="s">
        <v>64</v>
      </c>
      <c r="I5" s="4" t="s">
        <v>65</v>
      </c>
      <c r="J5" s="7">
        <v>2.97</v>
      </c>
    </row>
    <row r="6" spans="1:10" x14ac:dyDescent="0.2">
      <c r="A6" s="4" t="s">
        <v>61</v>
      </c>
      <c r="B6" s="4" t="s">
        <v>50</v>
      </c>
      <c r="C6" s="4" t="s">
        <v>62</v>
      </c>
      <c r="D6" s="4" t="s">
        <v>66</v>
      </c>
      <c r="E6" s="5">
        <v>43719</v>
      </c>
      <c r="F6" s="4" t="s">
        <v>13</v>
      </c>
      <c r="G6" s="4" t="s">
        <v>15</v>
      </c>
      <c r="H6" s="4" t="s">
        <v>64</v>
      </c>
      <c r="I6" s="4" t="s">
        <v>65</v>
      </c>
      <c r="J6" s="7">
        <v>3.38</v>
      </c>
    </row>
    <row r="7" spans="1:10" x14ac:dyDescent="0.2">
      <c r="A7" s="4" t="s">
        <v>61</v>
      </c>
      <c r="B7" s="4" t="s">
        <v>50</v>
      </c>
      <c r="C7" s="4" t="s">
        <v>62</v>
      </c>
      <c r="D7" s="4" t="s">
        <v>52</v>
      </c>
      <c r="E7" s="5">
        <v>43719</v>
      </c>
      <c r="F7" s="4" t="s">
        <v>13</v>
      </c>
      <c r="G7" s="4" t="s">
        <v>15</v>
      </c>
      <c r="H7" s="4" t="s">
        <v>64</v>
      </c>
      <c r="I7" s="4" t="s">
        <v>65</v>
      </c>
      <c r="J7" s="7">
        <v>8.92</v>
      </c>
    </row>
    <row r="8" spans="1:10" x14ac:dyDescent="0.2">
      <c r="A8" s="4" t="s">
        <v>61</v>
      </c>
      <c r="B8" s="4" t="s">
        <v>50</v>
      </c>
      <c r="C8" s="4" t="s">
        <v>62</v>
      </c>
      <c r="D8" s="4" t="s">
        <v>67</v>
      </c>
      <c r="E8" s="5">
        <v>43719</v>
      </c>
      <c r="F8" s="4" t="s">
        <v>13</v>
      </c>
      <c r="G8" s="4" t="s">
        <v>15</v>
      </c>
      <c r="H8" s="4" t="s">
        <v>64</v>
      </c>
      <c r="I8" s="4" t="s">
        <v>65</v>
      </c>
      <c r="J8" s="7">
        <v>100.27</v>
      </c>
    </row>
    <row r="9" spans="1:10" x14ac:dyDescent="0.2">
      <c r="A9" s="4" t="s">
        <v>68</v>
      </c>
      <c r="B9" s="4" t="s">
        <v>50</v>
      </c>
      <c r="C9" s="4" t="s">
        <v>69</v>
      </c>
      <c r="D9" s="4" t="s">
        <v>70</v>
      </c>
      <c r="E9" s="5">
        <v>43719</v>
      </c>
      <c r="F9" s="4" t="s">
        <v>34</v>
      </c>
      <c r="G9" s="4" t="s">
        <v>35</v>
      </c>
      <c r="H9" s="4" t="s">
        <v>71</v>
      </c>
      <c r="I9" s="4" t="s">
        <v>72</v>
      </c>
      <c r="J9" s="7">
        <v>11.07</v>
      </c>
    </row>
    <row r="10" spans="1:10" x14ac:dyDescent="0.2">
      <c r="A10" s="4" t="s">
        <v>73</v>
      </c>
      <c r="B10" s="4" t="s">
        <v>50</v>
      </c>
      <c r="C10" s="4" t="s">
        <v>62</v>
      </c>
      <c r="D10" s="4" t="s">
        <v>52</v>
      </c>
      <c r="E10" s="5">
        <v>43727</v>
      </c>
      <c r="F10" s="4" t="s">
        <v>13</v>
      </c>
      <c r="G10" s="4" t="s">
        <v>15</v>
      </c>
      <c r="H10" s="4" t="s">
        <v>64</v>
      </c>
      <c r="I10" s="4" t="s">
        <v>65</v>
      </c>
      <c r="J10" s="6">
        <v>10</v>
      </c>
    </row>
    <row r="11" spans="1:10" x14ac:dyDescent="0.2">
      <c r="A11" s="4" t="s">
        <v>73</v>
      </c>
      <c r="B11" s="4" t="s">
        <v>50</v>
      </c>
      <c r="C11" s="4" t="s">
        <v>62</v>
      </c>
      <c r="D11" s="4" t="s">
        <v>74</v>
      </c>
      <c r="E11" s="5">
        <v>43727</v>
      </c>
      <c r="F11" s="4" t="s">
        <v>13</v>
      </c>
      <c r="G11" s="4" t="s">
        <v>15</v>
      </c>
      <c r="H11" s="4" t="s">
        <v>64</v>
      </c>
      <c r="I11" s="4" t="s">
        <v>65</v>
      </c>
      <c r="J11" s="7">
        <v>27.94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Summary_Projects</vt:lpstr>
      <vt:lpstr>Summary_PO</vt:lpstr>
      <vt:lpstr>Status_Data</vt:lpstr>
      <vt:lpstr>PO_Data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Gene Massion</cp:lastModifiedBy>
  <dcterms:created xsi:type="dcterms:W3CDTF">2019-09-23T23:05:52Z</dcterms:created>
  <dcterms:modified xsi:type="dcterms:W3CDTF">2019-11-12T21:11:40Z</dcterms:modified>
</cp:coreProperties>
</file>