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2" windowWidth="8592" windowHeight="538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1" i="1" l="1"/>
  <c r="E4" i="1"/>
  <c r="E5" i="1"/>
  <c r="E6" i="1"/>
  <c r="E7" i="1"/>
  <c r="E8" i="1"/>
  <c r="E9" i="1"/>
  <c r="E10" i="1"/>
  <c r="E11" i="1"/>
  <c r="E12" i="1"/>
  <c r="E13" i="1"/>
  <c r="E14" i="1"/>
  <c r="E3" i="1"/>
  <c r="E26" i="1"/>
  <c r="E27" i="1"/>
  <c r="E28" i="1"/>
  <c r="E30" i="1"/>
  <c r="E31" i="1"/>
  <c r="E32" i="1"/>
  <c r="E33" i="1"/>
  <c r="E34" i="1"/>
  <c r="E36" i="1"/>
  <c r="E25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49" i="1"/>
</calcChain>
</file>

<file path=xl/sharedStrings.xml><?xml version="1.0" encoding="utf-8"?>
<sst xmlns="http://schemas.openxmlformats.org/spreadsheetml/2006/main" count="53" uniqueCount="29">
  <si>
    <t>C1</t>
  </si>
  <si>
    <t>nM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</si>
  <si>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</si>
  <si>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</si>
  <si>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</si>
  <si>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</si>
  <si>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</si>
  <si>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</si>
  <si>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</si>
  <si>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</si>
  <si>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</si>
  <si>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</si>
  <si>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b12</t>
  </si>
  <si>
    <t>5muM</t>
  </si>
  <si>
    <t>bottle</t>
  </si>
  <si>
    <t>blank</t>
  </si>
  <si>
    <t>Andrew</t>
  </si>
  <si>
    <t>Patrick</t>
  </si>
  <si>
    <t>500nM</t>
  </si>
  <si>
    <t>b4'</t>
  </si>
  <si>
    <t>b9'</t>
  </si>
  <si>
    <t>b11</t>
  </si>
  <si>
    <t>1 uM</t>
  </si>
  <si>
    <t>5 uM</t>
  </si>
  <si>
    <t>bottle2</t>
  </si>
  <si>
    <t>M2</t>
  </si>
  <si>
    <t>not correct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</si>
  <si>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nM</t>
    </r>
  </si>
  <si>
    <t>?nM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</si>
</sst>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Carson Cruise C1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Andrew</c:v>
                </c:pt>
              </c:strCache>
            </c:strRef>
          </c:tx>
          <c:xVal>
            <c:numRef>
              <c:f>Sheet1!$D$3:$D$14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Sheet1!$B$3:$B$14</c:f>
              <c:numCache>
                <c:formatCode>General</c:formatCode>
                <c:ptCount val="12"/>
                <c:pt idx="0">
                  <c:v>-28.638626257428101</c:v>
                </c:pt>
                <c:pt idx="1">
                  <c:v>112.71670887700014</c:v>
                </c:pt>
                <c:pt idx="2">
                  <c:v>1225.3823108103359</c:v>
                </c:pt>
                <c:pt idx="3">
                  <c:v>2768.1564234658804</c:v>
                </c:pt>
                <c:pt idx="4">
                  <c:v>2127.0631513822896</c:v>
                </c:pt>
                <c:pt idx="5">
                  <c:v>3434.8608979851474</c:v>
                </c:pt>
                <c:pt idx="6">
                  <c:v>3931.9369569703072</c:v>
                </c:pt>
                <c:pt idx="7">
                  <c:v>3955.6003690241873</c:v>
                </c:pt>
                <c:pt idx="8">
                  <c:v>2472.4956407235022</c:v>
                </c:pt>
                <c:pt idx="9">
                  <c:v>189.54596155040994</c:v>
                </c:pt>
                <c:pt idx="10">
                  <c:v>117.0239114899294</c:v>
                </c:pt>
                <c:pt idx="11">
                  <c:v>47.239641050914344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Patrick</c:v>
                </c:pt>
              </c:strCache>
            </c:strRef>
          </c:tx>
          <c:xVal>
            <c:numRef>
              <c:f>Sheet1!$D$3:$D$14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Sheet1!$C$3:$C$14</c:f>
              <c:numCache>
                <c:formatCode>General</c:formatCode>
                <c:ptCount val="12"/>
                <c:pt idx="0">
                  <c:v>64</c:v>
                </c:pt>
                <c:pt idx="1">
                  <c:v>112</c:v>
                </c:pt>
                <c:pt idx="2">
                  <c:v>1071</c:v>
                </c:pt>
                <c:pt idx="3">
                  <c:v>2313</c:v>
                </c:pt>
                <c:pt idx="4">
                  <c:v>1880</c:v>
                </c:pt>
                <c:pt idx="5">
                  <c:v>2481</c:v>
                </c:pt>
                <c:pt idx="6">
                  <c:v>3256</c:v>
                </c:pt>
                <c:pt idx="7">
                  <c:v>2976</c:v>
                </c:pt>
                <c:pt idx="8">
                  <c:v>2409</c:v>
                </c:pt>
                <c:pt idx="9">
                  <c:v>307</c:v>
                </c:pt>
                <c:pt idx="10">
                  <c:v>247</c:v>
                </c:pt>
                <c:pt idx="11">
                  <c:v>113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15392"/>
        <c:axId val="42627840"/>
      </c:scatterChart>
      <c:valAx>
        <c:axId val="31915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Bottle Number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none"/>
        <c:tickLblPos val="nextTo"/>
        <c:crossAx val="42627840"/>
        <c:crosses val="autoZero"/>
        <c:crossBetween val="midCat"/>
      </c:valAx>
      <c:valAx>
        <c:axId val="426278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NH4+ (nM)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9153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Carson Cruise M2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Sheet1!$A$46</c:f>
              <c:strCache>
                <c:ptCount val="1"/>
                <c:pt idx="0">
                  <c:v>Andrew</c:v>
                </c:pt>
              </c:strCache>
            </c:strRef>
          </c:tx>
          <c:xVal>
            <c:numRef>
              <c:f>Sheet1!$D$25:$D$38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</c:numCache>
            </c:numRef>
          </c:xVal>
          <c:yVal>
            <c:numRef>
              <c:f>Sheet1!$B$25:$B$38</c:f>
              <c:numCache>
                <c:formatCode>General</c:formatCode>
                <c:ptCount val="14"/>
                <c:pt idx="0">
                  <c:v>15.669154929872187</c:v>
                </c:pt>
                <c:pt idx="1">
                  <c:v>23.421764197833472</c:v>
                </c:pt>
                <c:pt idx="2">
                  <c:v>26.299245721367928</c:v>
                </c:pt>
                <c:pt idx="3">
                  <c:v>16.939203406571554</c:v>
                </c:pt>
                <c:pt idx="4">
                  <c:v>15.502300812100934</c:v>
                </c:pt>
                <c:pt idx="5">
                  <c:v>17.347721944789313</c:v>
                </c:pt>
                <c:pt idx="6">
                  <c:v>16.663272968688911</c:v>
                </c:pt>
                <c:pt idx="7">
                  <c:v>782.71157903808091</c:v>
                </c:pt>
                <c:pt idx="8">
                  <c:v>897.76494191069787</c:v>
                </c:pt>
                <c:pt idx="9">
                  <c:v>510.17531116015289</c:v>
                </c:pt>
                <c:pt idx="10">
                  <c:v>602.60317183287987</c:v>
                </c:pt>
                <c:pt idx="11">
                  <c:v>449.97210068079704</c:v>
                </c:pt>
                <c:pt idx="12">
                  <c:v>284.59061741480309</c:v>
                </c:pt>
                <c:pt idx="13">
                  <c:v>304.7525629060072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Sheet1!$C$22</c:f>
              <c:strCache>
                <c:ptCount val="1"/>
                <c:pt idx="0">
                  <c:v>Patrick</c:v>
                </c:pt>
              </c:strCache>
            </c:strRef>
          </c:tx>
          <c:xVal>
            <c:numRef>
              <c:f>Sheet1!$D$25:$D$38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</c:numCache>
            </c:numRef>
          </c:xVal>
          <c:yVal>
            <c:numRef>
              <c:f>Sheet1!$C$25:$C$38</c:f>
              <c:numCache>
                <c:formatCode>General</c:formatCode>
                <c:ptCount val="14"/>
                <c:pt idx="0">
                  <c:v>126.2</c:v>
                </c:pt>
                <c:pt idx="1">
                  <c:v>28.400000000000002</c:v>
                </c:pt>
                <c:pt idx="2">
                  <c:v>54.199999999999996</c:v>
                </c:pt>
                <c:pt idx="3">
                  <c:v>22.5</c:v>
                </c:pt>
                <c:pt idx="5">
                  <c:v>60.400000000000006</c:v>
                </c:pt>
                <c:pt idx="6">
                  <c:v>47.7</c:v>
                </c:pt>
                <c:pt idx="7">
                  <c:v>681.1</c:v>
                </c:pt>
                <c:pt idx="8">
                  <c:v>704.2</c:v>
                </c:pt>
                <c:pt idx="9">
                  <c:v>586.30000000000007</c:v>
                </c:pt>
                <c:pt idx="11">
                  <c:v>202.6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528768"/>
        <c:axId val="91088384"/>
      </c:scatterChart>
      <c:valAx>
        <c:axId val="90528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Bottle Number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none"/>
        <c:tickLblPos val="nextTo"/>
        <c:crossAx val="91088384"/>
        <c:crosses val="autoZero"/>
        <c:crossBetween val="midCat"/>
      </c:valAx>
      <c:valAx>
        <c:axId val="910883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NH4+ (nM)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05287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Sheet1!$C$39:$C$41</c:f>
              <c:numCache>
                <c:formatCode>General</c:formatCode>
                <c:ptCount val="3"/>
                <c:pt idx="0">
                  <c:v>99.4</c:v>
                </c:pt>
                <c:pt idx="1">
                  <c:v>970.19999999999993</c:v>
                </c:pt>
                <c:pt idx="2">
                  <c:v>5037</c:v>
                </c:pt>
              </c:numCache>
            </c:numRef>
          </c:xVal>
          <c:yVal>
            <c:numRef>
              <c:f>Sheet1!$D$39:$D$41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35136"/>
        <c:axId val="122139008"/>
      </c:scatterChart>
      <c:valAx>
        <c:axId val="11863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139008"/>
        <c:crosses val="autoZero"/>
        <c:crossBetween val="midCat"/>
      </c:valAx>
      <c:valAx>
        <c:axId val="122139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6351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31083989501312337"/>
                  <c:y val="-2.1905438903470398E-2"/>
                </c:manualLayout>
              </c:layout>
              <c:numFmt formatCode="General" sourceLinked="0"/>
            </c:trendlineLbl>
          </c:trendline>
          <c:xVal>
            <c:numRef>
              <c:f>Sheet1!$B$3:$B$12</c:f>
              <c:numCache>
                <c:formatCode>General</c:formatCode>
                <c:ptCount val="10"/>
                <c:pt idx="0">
                  <c:v>-28.638626257428101</c:v>
                </c:pt>
                <c:pt idx="1">
                  <c:v>112.71670887700014</c:v>
                </c:pt>
                <c:pt idx="2">
                  <c:v>1225.3823108103359</c:v>
                </c:pt>
                <c:pt idx="3">
                  <c:v>2768.1564234658804</c:v>
                </c:pt>
                <c:pt idx="4">
                  <c:v>2127.0631513822896</c:v>
                </c:pt>
                <c:pt idx="5">
                  <c:v>3434.8608979851474</c:v>
                </c:pt>
                <c:pt idx="6">
                  <c:v>3931.9369569703072</c:v>
                </c:pt>
                <c:pt idx="7">
                  <c:v>3955.6003690241873</c:v>
                </c:pt>
                <c:pt idx="8">
                  <c:v>2472.4956407235022</c:v>
                </c:pt>
                <c:pt idx="9">
                  <c:v>189.54596155040994</c:v>
                </c:pt>
              </c:numCache>
            </c:numRef>
          </c:xVal>
          <c:yVal>
            <c:numRef>
              <c:f>Sheet1!$C$3:$C$12</c:f>
              <c:numCache>
                <c:formatCode>General</c:formatCode>
                <c:ptCount val="10"/>
                <c:pt idx="0">
                  <c:v>64</c:v>
                </c:pt>
                <c:pt idx="1">
                  <c:v>112</c:v>
                </c:pt>
                <c:pt idx="2">
                  <c:v>1071</c:v>
                </c:pt>
                <c:pt idx="3">
                  <c:v>2313</c:v>
                </c:pt>
                <c:pt idx="4">
                  <c:v>1880</c:v>
                </c:pt>
                <c:pt idx="5">
                  <c:v>2481</c:v>
                </c:pt>
                <c:pt idx="6">
                  <c:v>3256</c:v>
                </c:pt>
                <c:pt idx="7">
                  <c:v>2976</c:v>
                </c:pt>
                <c:pt idx="8">
                  <c:v>2409</c:v>
                </c:pt>
                <c:pt idx="9">
                  <c:v>307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164800"/>
        <c:axId val="127150720"/>
      </c:scatterChart>
      <c:valAx>
        <c:axId val="12716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150720"/>
        <c:crosses val="autoZero"/>
        <c:crossBetween val="midCat"/>
      </c:valAx>
      <c:valAx>
        <c:axId val="127150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71648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1561154855643045"/>
                  <c:y val="-2.3622776319626712E-2"/>
                </c:manualLayout>
              </c:layout>
              <c:numFmt formatCode="General" sourceLinked="0"/>
            </c:trendlineLbl>
          </c:trendline>
          <c:xVal>
            <c:numRef>
              <c:f>Sheet1!$B$25:$B$38</c:f>
              <c:numCache>
                <c:formatCode>General</c:formatCode>
                <c:ptCount val="14"/>
                <c:pt idx="0">
                  <c:v>15.669154929872187</c:v>
                </c:pt>
                <c:pt idx="1">
                  <c:v>23.421764197833472</c:v>
                </c:pt>
                <c:pt idx="2">
                  <c:v>26.299245721367928</c:v>
                </c:pt>
                <c:pt idx="3">
                  <c:v>16.939203406571554</c:v>
                </c:pt>
                <c:pt idx="4">
                  <c:v>15.502300812100934</c:v>
                </c:pt>
                <c:pt idx="5">
                  <c:v>17.347721944789313</c:v>
                </c:pt>
                <c:pt idx="6">
                  <c:v>16.663272968688911</c:v>
                </c:pt>
                <c:pt idx="7">
                  <c:v>782.71157903808091</c:v>
                </c:pt>
                <c:pt idx="8">
                  <c:v>897.76494191069787</c:v>
                </c:pt>
                <c:pt idx="9">
                  <c:v>510.17531116015289</c:v>
                </c:pt>
                <c:pt idx="10">
                  <c:v>602.60317183287987</c:v>
                </c:pt>
                <c:pt idx="11">
                  <c:v>449.97210068079704</c:v>
                </c:pt>
                <c:pt idx="12">
                  <c:v>284.59061741480309</c:v>
                </c:pt>
                <c:pt idx="13">
                  <c:v>304.7525629060072</c:v>
                </c:pt>
              </c:numCache>
            </c:numRef>
          </c:xVal>
          <c:yVal>
            <c:numRef>
              <c:f>Sheet1!$C$25:$C$38</c:f>
              <c:numCache>
                <c:formatCode>General</c:formatCode>
                <c:ptCount val="14"/>
                <c:pt idx="0">
                  <c:v>126.2</c:v>
                </c:pt>
                <c:pt idx="1">
                  <c:v>28.400000000000002</c:v>
                </c:pt>
                <c:pt idx="2">
                  <c:v>54.199999999999996</c:v>
                </c:pt>
                <c:pt idx="3">
                  <c:v>22.5</c:v>
                </c:pt>
                <c:pt idx="5">
                  <c:v>60.400000000000006</c:v>
                </c:pt>
                <c:pt idx="6">
                  <c:v>47.7</c:v>
                </c:pt>
                <c:pt idx="7">
                  <c:v>681.1</c:v>
                </c:pt>
                <c:pt idx="8">
                  <c:v>704.2</c:v>
                </c:pt>
                <c:pt idx="9">
                  <c:v>586.30000000000007</c:v>
                </c:pt>
                <c:pt idx="11">
                  <c:v>202.6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641856"/>
        <c:axId val="129640320"/>
      </c:scatterChart>
      <c:valAx>
        <c:axId val="1296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640320"/>
        <c:crosses val="autoZero"/>
        <c:crossBetween val="midCat"/>
      </c:valAx>
      <c:valAx>
        <c:axId val="129640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96418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400049</xdr:colOff>
      <xdr:row>1</xdr:row>
      <xdr:rowOff>43815</xdr:rowOff>
    </xdr:from>
    <xdr:to>
      <xdr:col>14</xdr:col>
      <xdr:colOff>314324</xdr:colOff>
      <xdr:row>17</xdr:row>
      <xdr:rowOff>169545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371475</xdr:colOff>
      <xdr:row>22</xdr:row>
      <xdr:rowOff>19050</xdr:rowOff>
    </xdr:from>
    <xdr:to>
      <xdr:col>14</xdr:col>
      <xdr:colOff>285750</xdr:colOff>
      <xdr:row>38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38100</xdr:colOff>
      <xdr:row>43</xdr:row>
      <xdr:rowOff>87630</xdr:rowOff>
    </xdr:from>
    <xdr:to>
      <xdr:col>9</xdr:col>
      <xdr:colOff>438150</xdr:colOff>
      <xdr:row>54</xdr:row>
      <xdr:rowOff>57150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369570</xdr:colOff>
      <xdr:row>2</xdr:row>
      <xdr:rowOff>34290</xdr:rowOff>
    </xdr:from>
    <xdr:to>
      <xdr:col>22</xdr:col>
      <xdr:colOff>64770</xdr:colOff>
      <xdr:row>17</xdr:row>
      <xdr:rowOff>34290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521970</xdr:colOff>
      <xdr:row>23</xdr:row>
      <xdr:rowOff>26670</xdr:rowOff>
    </xdr:from>
    <xdr:to>
      <xdr:col>22</xdr:col>
      <xdr:colOff>217170</xdr:colOff>
      <xdr:row>38</xdr:row>
      <xdr:rowOff>26670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abSelected="1" topLeftCell="F1" workbookViewId="0">
      <selection activeCell="O22" sqref="O22"/>
    </sheetView>
  </sheetViews>
  <sheetFormatPr defaultRowHeight="14.4" x14ac:dyDescent="0.3"/>
  <sheetData>
    <row r="1" spans="1:25" x14ac:dyDescent="0.3">
      <c r="A1" t="s">
        <v>0</v>
      </c>
      <c r="B1" t="s">
        <v>16</v>
      </c>
      <c r="C1" t="s">
        <v>17</v>
      </c>
    </row>
    <row r="2" spans="1:25" x14ac:dyDescent="0.3">
      <c r="A2" t="s">
        <v>14</v>
      </c>
      <c r="B2" t="s">
        <v>1</v>
      </c>
      <c r="C2" t="s">
        <v>1</v>
      </c>
      <c r="D2" t="s">
        <v>24</v>
      </c>
      <c r="E2" t="s">
        <v>27</v>
      </c>
      <c r="Y2" t="s">
        <v>28</v>
      </c>
    </row>
    <row r="3" spans="1:25" x14ac:dyDescent="0.3">
      <c r="A3" t="s">
        <v>2</v>
      </c>
      <c r="B3">
        <v>-28.638626257428101</v>
      </c>
      <c r="C3">
        <v>64</v>
      </c>
      <c r="D3">
        <v>1</v>
      </c>
      <c r="E3">
        <f>ABS(C3-B3)</f>
        <v>92.638626257428101</v>
      </c>
      <c r="Y3">
        <v>-494.01727777777779</v>
      </c>
    </row>
    <row r="4" spans="1:25" x14ac:dyDescent="0.3">
      <c r="A4" t="s">
        <v>3</v>
      </c>
      <c r="B4">
        <v>112.71670887700014</v>
      </c>
      <c r="C4">
        <v>112</v>
      </c>
      <c r="D4">
        <v>2</v>
      </c>
      <c r="E4">
        <f t="shared" ref="E4:E14" si="0">ABS(C4-B4)</f>
        <v>0.71670887700014418</v>
      </c>
      <c r="Y4">
        <v>5.556333333333356</v>
      </c>
    </row>
    <row r="5" spans="1:25" x14ac:dyDescent="0.3">
      <c r="A5" t="s">
        <v>4</v>
      </c>
      <c r="B5">
        <v>1225.3823108103359</v>
      </c>
      <c r="C5">
        <v>1071</v>
      </c>
      <c r="D5">
        <v>3</v>
      </c>
      <c r="E5">
        <f t="shared" si="0"/>
        <v>154.38231081033587</v>
      </c>
      <c r="Y5">
        <v>1150.4032777777777</v>
      </c>
    </row>
    <row r="6" spans="1:25" x14ac:dyDescent="0.3">
      <c r="A6" t="s">
        <v>5</v>
      </c>
      <c r="B6">
        <v>2768.1564234658804</v>
      </c>
      <c r="C6">
        <v>2313</v>
      </c>
      <c r="D6">
        <v>4</v>
      </c>
      <c r="E6">
        <f t="shared" si="0"/>
        <v>455.15642346588038</v>
      </c>
      <c r="Y6">
        <v>2618.0451111111115</v>
      </c>
    </row>
    <row r="7" spans="1:25" x14ac:dyDescent="0.3">
      <c r="A7" t="s">
        <v>6</v>
      </c>
      <c r="B7">
        <v>2127.0631513822896</v>
      </c>
      <c r="C7">
        <v>1880</v>
      </c>
      <c r="D7">
        <v>5</v>
      </c>
      <c r="E7">
        <f t="shared" si="0"/>
        <v>247.06315138228956</v>
      </c>
      <c r="Y7">
        <v>2108.7835</v>
      </c>
    </row>
    <row r="8" spans="1:25" x14ac:dyDescent="0.3">
      <c r="A8" t="s">
        <v>7</v>
      </c>
      <c r="B8">
        <v>3434.8608979851474</v>
      </c>
      <c r="C8">
        <v>2481</v>
      </c>
      <c r="D8">
        <v>6</v>
      </c>
      <c r="E8">
        <f t="shared" si="0"/>
        <v>953.8608979851474</v>
      </c>
      <c r="Y8">
        <v>3195.3180000000007</v>
      </c>
    </row>
    <row r="9" spans="1:25" x14ac:dyDescent="0.3">
      <c r="A9" t="s">
        <v>8</v>
      </c>
      <c r="B9">
        <v>3931.9369569703072</v>
      </c>
      <c r="C9">
        <v>3256</v>
      </c>
      <c r="D9">
        <v>7</v>
      </c>
      <c r="E9">
        <f t="shared" si="0"/>
        <v>675.93695697030716</v>
      </c>
      <c r="Y9">
        <v>3610.4721111111116</v>
      </c>
    </row>
    <row r="10" spans="1:25" x14ac:dyDescent="0.3">
      <c r="A10" t="s">
        <v>9</v>
      </c>
      <c r="B10">
        <v>3955.6003690241873</v>
      </c>
      <c r="C10">
        <v>2976</v>
      </c>
      <c r="D10">
        <v>8</v>
      </c>
      <c r="E10">
        <f t="shared" si="0"/>
        <v>979.60036902418733</v>
      </c>
      <c r="Y10">
        <v>3630.718388888889</v>
      </c>
    </row>
    <row r="11" spans="1:25" x14ac:dyDescent="0.3">
      <c r="A11" t="s">
        <v>10</v>
      </c>
      <c r="B11">
        <v>2472.4956407235022</v>
      </c>
      <c r="C11">
        <v>2409</v>
      </c>
      <c r="D11">
        <v>9</v>
      </c>
      <c r="E11">
        <f t="shared" si="0"/>
        <v>63.49564072350222</v>
      </c>
      <c r="Y11">
        <v>2413.757944444445</v>
      </c>
    </row>
    <row r="12" spans="1:25" x14ac:dyDescent="0.3">
      <c r="A12" t="s">
        <v>11</v>
      </c>
      <c r="B12">
        <v>189.54596155040994</v>
      </c>
      <c r="C12">
        <v>307</v>
      </c>
      <c r="D12">
        <v>10</v>
      </c>
      <c r="E12">
        <f t="shared" si="0"/>
        <v>117.45403844959006</v>
      </c>
      <c r="Y12">
        <v>498.79266666666672</v>
      </c>
    </row>
    <row r="13" spans="1:25" x14ac:dyDescent="0.3">
      <c r="B13">
        <v>117.0239114899294</v>
      </c>
      <c r="C13">
        <v>247</v>
      </c>
      <c r="D13">
        <v>11</v>
      </c>
      <c r="E13">
        <f t="shared" si="0"/>
        <v>129.97608851007061</v>
      </c>
    </row>
    <row r="14" spans="1:25" x14ac:dyDescent="0.3">
      <c r="A14" t="s">
        <v>12</v>
      </c>
      <c r="B14">
        <v>47.239641050914344</v>
      </c>
      <c r="C14">
        <v>113</v>
      </c>
      <c r="D14">
        <v>12</v>
      </c>
      <c r="E14">
        <f t="shared" si="0"/>
        <v>65.760358949085656</v>
      </c>
      <c r="Y14">
        <v>468.43416666666673</v>
      </c>
    </row>
    <row r="15" spans="1:25" x14ac:dyDescent="0.3">
      <c r="A15" t="s">
        <v>13</v>
      </c>
      <c r="B15">
        <v>6472.1502128469438</v>
      </c>
      <c r="Y15">
        <v>5722.8528333333334</v>
      </c>
    </row>
    <row r="16" spans="1:25" x14ac:dyDescent="0.3">
      <c r="A16" t="s">
        <v>15</v>
      </c>
      <c r="C16">
        <v>12</v>
      </c>
    </row>
    <row r="21" spans="1:6" x14ac:dyDescent="0.3">
      <c r="F21">
        <f>_xlfn.STDEV.S(B25:B31)</f>
        <v>4.2505934318376202</v>
      </c>
    </row>
    <row r="22" spans="1:6" x14ac:dyDescent="0.3">
      <c r="A22" t="s">
        <v>25</v>
      </c>
      <c r="B22" t="s">
        <v>16</v>
      </c>
      <c r="C22" t="s">
        <v>17</v>
      </c>
    </row>
    <row r="23" spans="1:6" x14ac:dyDescent="0.3">
      <c r="A23" t="s">
        <v>14</v>
      </c>
      <c r="B23" t="s">
        <v>1</v>
      </c>
      <c r="C23" t="s">
        <v>1</v>
      </c>
      <c r="D23" t="s">
        <v>24</v>
      </c>
      <c r="E23" t="s">
        <v>27</v>
      </c>
    </row>
    <row r="24" spans="1:6" x14ac:dyDescent="0.3">
      <c r="A24" t="s">
        <v>18</v>
      </c>
    </row>
    <row r="25" spans="1:6" x14ac:dyDescent="0.3">
      <c r="A25" t="s">
        <v>2</v>
      </c>
      <c r="B25">
        <v>15.669154929872187</v>
      </c>
      <c r="C25">
        <v>126.2</v>
      </c>
      <c r="D25">
        <v>1</v>
      </c>
      <c r="E25">
        <f>ABS(C25-B25)</f>
        <v>110.53084507012781</v>
      </c>
    </row>
    <row r="26" spans="1:6" x14ac:dyDescent="0.3">
      <c r="A26" t="s">
        <v>3</v>
      </c>
      <c r="B26">
        <v>23.421764197833472</v>
      </c>
      <c r="C26">
        <v>28.400000000000002</v>
      </c>
      <c r="D26">
        <v>2</v>
      </c>
      <c r="E26">
        <f t="shared" ref="E26:E38" si="1">ABS(C26-B26)</f>
        <v>4.9782358021665303</v>
      </c>
    </row>
    <row r="27" spans="1:6" x14ac:dyDescent="0.3">
      <c r="A27" t="s">
        <v>4</v>
      </c>
      <c r="B27">
        <v>26.299245721367928</v>
      </c>
      <c r="C27">
        <v>54.199999999999996</v>
      </c>
      <c r="D27">
        <v>3</v>
      </c>
      <c r="E27">
        <f t="shared" si="1"/>
        <v>27.900754278632068</v>
      </c>
    </row>
    <row r="28" spans="1:6" x14ac:dyDescent="0.3">
      <c r="A28" t="s">
        <v>5</v>
      </c>
      <c r="B28">
        <v>16.939203406571554</v>
      </c>
      <c r="C28">
        <v>22.5</v>
      </c>
      <c r="D28">
        <v>4</v>
      </c>
      <c r="E28">
        <f t="shared" si="1"/>
        <v>5.5607965934284458</v>
      </c>
    </row>
    <row r="29" spans="1:6" x14ac:dyDescent="0.3">
      <c r="A29" t="s">
        <v>19</v>
      </c>
      <c r="B29">
        <v>15.502300812100934</v>
      </c>
    </row>
    <row r="30" spans="1:6" x14ac:dyDescent="0.3">
      <c r="A30" t="s">
        <v>6</v>
      </c>
      <c r="B30">
        <v>17.347721944789313</v>
      </c>
      <c r="C30">
        <v>60.400000000000006</v>
      </c>
      <c r="D30">
        <v>5</v>
      </c>
      <c r="E30">
        <f t="shared" si="1"/>
        <v>43.052278055210692</v>
      </c>
    </row>
    <row r="31" spans="1:6" x14ac:dyDescent="0.3">
      <c r="A31" t="s">
        <v>7</v>
      </c>
      <c r="B31">
        <v>16.663272968688911</v>
      </c>
      <c r="C31">
        <v>47.7</v>
      </c>
      <c r="D31">
        <v>6</v>
      </c>
      <c r="E31">
        <f t="shared" si="1"/>
        <v>31.036727031311091</v>
      </c>
    </row>
    <row r="32" spans="1:6" x14ac:dyDescent="0.3">
      <c r="A32" t="s">
        <v>8</v>
      </c>
      <c r="B32">
        <v>782.71157903808091</v>
      </c>
      <c r="C32">
        <v>681.1</v>
      </c>
      <c r="D32">
        <v>7</v>
      </c>
      <c r="E32">
        <f t="shared" si="1"/>
        <v>101.61157903808089</v>
      </c>
    </row>
    <row r="33" spans="1:5" x14ac:dyDescent="0.3">
      <c r="A33" t="s">
        <v>9</v>
      </c>
      <c r="B33">
        <v>897.76494191069787</v>
      </c>
      <c r="C33">
        <v>704.2</v>
      </c>
      <c r="D33">
        <v>8</v>
      </c>
      <c r="E33">
        <f t="shared" si="1"/>
        <v>193.56494191069783</v>
      </c>
    </row>
    <row r="34" spans="1:5" x14ac:dyDescent="0.3">
      <c r="A34" t="s">
        <v>10</v>
      </c>
      <c r="B34">
        <v>510.17531116015289</v>
      </c>
      <c r="C34">
        <v>586.30000000000007</v>
      </c>
      <c r="D34">
        <v>9</v>
      </c>
      <c r="E34">
        <f t="shared" si="1"/>
        <v>76.124688839847181</v>
      </c>
    </row>
    <row r="35" spans="1:5" x14ac:dyDescent="0.3">
      <c r="A35" t="s">
        <v>20</v>
      </c>
      <c r="B35">
        <v>602.60317183287987</v>
      </c>
    </row>
    <row r="36" spans="1:5" x14ac:dyDescent="0.3">
      <c r="A36" t="s">
        <v>11</v>
      </c>
      <c r="B36">
        <v>449.97210068079704</v>
      </c>
      <c r="C36">
        <v>202.6</v>
      </c>
      <c r="D36">
        <v>10</v>
      </c>
      <c r="E36">
        <f t="shared" si="1"/>
        <v>247.37210068079705</v>
      </c>
    </row>
    <row r="37" spans="1:5" x14ac:dyDescent="0.3">
      <c r="A37" t="s">
        <v>21</v>
      </c>
      <c r="B37">
        <v>284.59061741480309</v>
      </c>
      <c r="D37">
        <v>11</v>
      </c>
    </row>
    <row r="38" spans="1:5" x14ac:dyDescent="0.3">
      <c r="A38" t="s">
        <v>12</v>
      </c>
      <c r="B38">
        <v>304.7525629060072</v>
      </c>
      <c r="D38">
        <v>12</v>
      </c>
    </row>
    <row r="39" spans="1:5" x14ac:dyDescent="0.3">
      <c r="A39" t="s">
        <v>15</v>
      </c>
      <c r="C39">
        <v>99.4</v>
      </c>
      <c r="D39">
        <v>0</v>
      </c>
    </row>
    <row r="40" spans="1:5" x14ac:dyDescent="0.3">
      <c r="A40" t="s">
        <v>22</v>
      </c>
      <c r="C40">
        <v>970.19999999999993</v>
      </c>
      <c r="D40">
        <v>1</v>
      </c>
    </row>
    <row r="41" spans="1:5" x14ac:dyDescent="0.3">
      <c r="A41" t="s">
        <v>23</v>
      </c>
      <c r="C41">
        <v>5037</v>
      </c>
      <c r="D41">
        <v>5</v>
      </c>
    </row>
    <row r="45" spans="1:5" x14ac:dyDescent="0.3">
      <c r="A45" t="s">
        <v>26</v>
      </c>
    </row>
    <row r="46" spans="1:5" x14ac:dyDescent="0.3">
      <c r="A46" t="s">
        <v>16</v>
      </c>
    </row>
    <row r="47" spans="1:5" x14ac:dyDescent="0.3">
      <c r="A47" t="s">
        <v>1</v>
      </c>
    </row>
    <row r="48" spans="1:5" x14ac:dyDescent="0.3">
      <c r="B48" t="s">
        <v>1</v>
      </c>
      <c r="C48" t="s">
        <v>27</v>
      </c>
    </row>
    <row r="49" spans="1:3" x14ac:dyDescent="0.3">
      <c r="A49">
        <v>40.776855190409414</v>
      </c>
      <c r="B49">
        <v>-274.32831610706268</v>
      </c>
      <c r="C49">
        <f>ABS(B49-A49)</f>
        <v>315.10517129747211</v>
      </c>
    </row>
    <row r="50" spans="1:3" x14ac:dyDescent="0.3">
      <c r="A50">
        <v>66.769865761637377</v>
      </c>
      <c r="B50">
        <v>-266.37508478780484</v>
      </c>
      <c r="C50">
        <f t="shared" ref="C50:C62" si="2">ABS(B50-A50)</f>
        <v>333.14495054944223</v>
      </c>
    </row>
    <row r="51" spans="1:3" x14ac:dyDescent="0.3">
      <c r="A51">
        <v>76.176148292134386</v>
      </c>
      <c r="B51">
        <v>-263.42313978676674</v>
      </c>
      <c r="C51">
        <f t="shared" si="2"/>
        <v>339.59928807890111</v>
      </c>
    </row>
    <row r="52" spans="1:3" x14ac:dyDescent="0.3">
      <c r="A52">
        <v>74.748494872215176</v>
      </c>
      <c r="B52">
        <v>-273.02540131118809</v>
      </c>
      <c r="C52">
        <f t="shared" si="2"/>
        <v>347.77389618340328</v>
      </c>
    </row>
    <row r="53" spans="1:3" x14ac:dyDescent="0.3">
      <c r="A53">
        <v>75.270128561488988</v>
      </c>
      <c r="B53">
        <v>-274.49948807631046</v>
      </c>
      <c r="C53">
        <f t="shared" si="2"/>
        <v>349.76961663779946</v>
      </c>
    </row>
    <row r="54" spans="1:3" x14ac:dyDescent="0.3">
      <c r="A54">
        <v>84.509729982889681</v>
      </c>
      <c r="B54">
        <v>-272.60631112872818</v>
      </c>
      <c r="C54">
        <f t="shared" si="2"/>
        <v>357.11604111161785</v>
      </c>
    </row>
    <row r="55" spans="1:3" x14ac:dyDescent="0.3">
      <c r="A55">
        <v>79.785464548850356</v>
      </c>
      <c r="B55">
        <v>-273.30847227796238</v>
      </c>
      <c r="C55">
        <f t="shared" si="2"/>
        <v>353.09393682681275</v>
      </c>
    </row>
    <row r="56" spans="1:3" x14ac:dyDescent="0.3">
      <c r="A56">
        <v>864.05698991454665</v>
      </c>
      <c r="B56">
        <v>512.56363468786492</v>
      </c>
      <c r="C56">
        <f t="shared" si="2"/>
        <v>351.49335522668173</v>
      </c>
    </row>
    <row r="57" spans="1:3" x14ac:dyDescent="0.3">
      <c r="A57">
        <v>979.29805000718795</v>
      </c>
      <c r="B57">
        <v>630.59434891023523</v>
      </c>
      <c r="C57">
        <f t="shared" si="2"/>
        <v>348.70370109695273</v>
      </c>
    </row>
    <row r="58" spans="1:3" x14ac:dyDescent="0.3">
      <c r="A58">
        <v>628.55820677172437</v>
      </c>
      <c r="B58">
        <v>232.97467226226399</v>
      </c>
      <c r="C58">
        <f t="shared" si="2"/>
        <v>395.58353450946038</v>
      </c>
    </row>
    <row r="59" spans="1:3" x14ac:dyDescent="0.3">
      <c r="A59">
        <v>694.48141798341919</v>
      </c>
      <c r="B59">
        <v>327.79438145517247</v>
      </c>
      <c r="C59">
        <f t="shared" si="2"/>
        <v>366.68703652824672</v>
      </c>
    </row>
    <row r="60" spans="1:3" x14ac:dyDescent="0.3">
      <c r="A60">
        <v>520.45285034821188</v>
      </c>
      <c r="B60">
        <v>171.21352287956077</v>
      </c>
      <c r="C60">
        <f t="shared" si="2"/>
        <v>349.23932746865114</v>
      </c>
    </row>
    <row r="61" spans="1:3" x14ac:dyDescent="0.3">
      <c r="A61">
        <v>357.48488275657309</v>
      </c>
      <c r="B61">
        <v>1.5522969782176166</v>
      </c>
      <c r="C61">
        <f t="shared" si="2"/>
        <v>355.93258577835547</v>
      </c>
    </row>
    <row r="62" spans="1:3" x14ac:dyDescent="0.3">
      <c r="A62">
        <v>406.10363792142408</v>
      </c>
      <c r="B62">
        <v>22.235993369378907</v>
      </c>
      <c r="C62">
        <f t="shared" si="2"/>
        <v>383.86764455204519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meteor</cp:lastModifiedBy>
  <dcterms:created xsi:type="dcterms:W3CDTF">2013-08-07T17:16:44Z</dcterms:created>
  <dcterms:modified xsi:type="dcterms:W3CDTF">2013-08-12T21:10:44Z</dcterms:modified>
</cp:coreProperties>
</file>