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60" windowWidth="25728" windowHeight="1120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3" i="1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12"/>
  <c r="E13"/>
  <c r="F13" s="1"/>
  <c r="H13"/>
  <c r="E14"/>
  <c r="F14" s="1"/>
  <c r="H14"/>
  <c r="E15"/>
  <c r="F15" s="1"/>
  <c r="H15"/>
  <c r="E16"/>
  <c r="F16" s="1"/>
  <c r="H16"/>
  <c r="E17"/>
  <c r="F17" s="1"/>
  <c r="H17"/>
  <c r="E18"/>
  <c r="F18" s="1"/>
  <c r="H18"/>
  <c r="E19"/>
  <c r="F19" s="1"/>
  <c r="H19"/>
  <c r="E20"/>
  <c r="F20" s="1"/>
  <c r="H20"/>
  <c r="E21"/>
  <c r="F21" s="1"/>
  <c r="H21"/>
  <c r="E22"/>
  <c r="F22" s="1"/>
  <c r="H22"/>
  <c r="E23"/>
  <c r="F23" s="1"/>
  <c r="H23"/>
  <c r="E24"/>
  <c r="F24" s="1"/>
  <c r="H24"/>
  <c r="E25"/>
  <c r="F25" s="1"/>
  <c r="H25"/>
  <c r="E26"/>
  <c r="F26" s="1"/>
  <c r="H26"/>
  <c r="E27"/>
  <c r="F27" s="1"/>
  <c r="H27"/>
  <c r="E28"/>
  <c r="F28" s="1"/>
  <c r="H28"/>
  <c r="E29"/>
  <c r="F29" s="1"/>
  <c r="H29"/>
  <c r="E30"/>
  <c r="F30" s="1"/>
  <c r="H30"/>
  <c r="E31"/>
  <c r="F31" s="1"/>
  <c r="H31"/>
  <c r="E32"/>
  <c r="F32" s="1"/>
  <c r="H32"/>
  <c r="E33"/>
  <c r="F33" s="1"/>
  <c r="H33"/>
  <c r="E34"/>
  <c r="F34" s="1"/>
  <c r="H34"/>
  <c r="E35"/>
  <c r="F35" s="1"/>
  <c r="H35"/>
  <c r="E36"/>
  <c r="F36" s="1"/>
  <c r="H36"/>
  <c r="E37"/>
  <c r="F37" s="1"/>
  <c r="H37"/>
  <c r="E38"/>
  <c r="F38" s="1"/>
  <c r="H38"/>
  <c r="E39"/>
  <c r="F39" s="1"/>
  <c r="H39"/>
  <c r="E40"/>
  <c r="F40" s="1"/>
  <c r="H40"/>
  <c r="E41"/>
  <c r="F41" s="1"/>
  <c r="H41"/>
  <c r="E42"/>
  <c r="F42" s="1"/>
  <c r="H42"/>
  <c r="E43"/>
  <c r="F43" s="1"/>
  <c r="H43"/>
  <c r="E44"/>
  <c r="F44" s="1"/>
  <c r="H44"/>
  <c r="E45"/>
  <c r="F45" s="1"/>
  <c r="H45"/>
  <c r="E46"/>
  <c r="F46" s="1"/>
  <c r="H46"/>
  <c r="E47"/>
  <c r="F47" s="1"/>
  <c r="H47"/>
  <c r="E48"/>
  <c r="F48" s="1"/>
  <c r="H48"/>
  <c r="E49"/>
  <c r="F49" s="1"/>
  <c r="H49"/>
  <c r="E50"/>
  <c r="F50" s="1"/>
  <c r="H50"/>
  <c r="E51"/>
  <c r="F51" s="1"/>
  <c r="H51"/>
  <c r="E52"/>
  <c r="F52" s="1"/>
  <c r="H52"/>
  <c r="E53"/>
  <c r="F53" s="1"/>
  <c r="H53"/>
  <c r="E54"/>
  <c r="F54" s="1"/>
  <c r="H54"/>
  <c r="E55"/>
  <c r="F55" s="1"/>
  <c r="H55"/>
  <c r="E56"/>
  <c r="F56" s="1"/>
  <c r="H56"/>
  <c r="E57"/>
  <c r="F57" s="1"/>
  <c r="H57"/>
  <c r="E58"/>
  <c r="F58" s="1"/>
  <c r="H58"/>
  <c r="E59"/>
  <c r="F59" s="1"/>
  <c r="H59"/>
  <c r="E60"/>
  <c r="F60" s="1"/>
  <c r="H60"/>
  <c r="E61"/>
  <c r="F61" s="1"/>
  <c r="H61"/>
  <c r="E62"/>
  <c r="F62" s="1"/>
  <c r="H62"/>
  <c r="E63"/>
  <c r="F63" s="1"/>
  <c r="H63"/>
  <c r="E64"/>
  <c r="F64" s="1"/>
  <c r="H64"/>
  <c r="E65"/>
  <c r="F65" s="1"/>
  <c r="H65"/>
  <c r="E66"/>
  <c r="F66" s="1"/>
  <c r="H66"/>
  <c r="E67"/>
  <c r="F67" s="1"/>
  <c r="H67"/>
  <c r="E68"/>
  <c r="F68" s="1"/>
  <c r="H68"/>
  <c r="E69"/>
  <c r="F69" s="1"/>
  <c r="H69"/>
  <c r="E70"/>
  <c r="F70" s="1"/>
  <c r="H70"/>
  <c r="E71"/>
  <c r="F71" s="1"/>
  <c r="H71"/>
  <c r="E72"/>
  <c r="F72" s="1"/>
  <c r="H72"/>
  <c r="H12"/>
  <c r="E12"/>
  <c r="F12" s="1"/>
</calcChain>
</file>

<file path=xl/sharedStrings.xml><?xml version="1.0" encoding="utf-8"?>
<sst xmlns="http://schemas.openxmlformats.org/spreadsheetml/2006/main" count="22" uniqueCount="10">
  <si>
    <t>Temp degC</t>
  </si>
  <si>
    <t>uV</t>
  </si>
  <si>
    <t>error</t>
  </si>
  <si>
    <t>x^4</t>
  </si>
  <si>
    <t>y</t>
  </si>
  <si>
    <t>=</t>
  </si>
  <si>
    <t>+</t>
  </si>
  <si>
    <t>-</t>
  </si>
  <si>
    <t>Calc Temp (4th order)  degC</t>
  </si>
  <si>
    <t>Calc Temp (linear)  degC</t>
  </si>
</sst>
</file>

<file path=xl/styles.xml><?xml version="1.0" encoding="utf-8"?>
<styleSheet xmlns="http://schemas.openxmlformats.org/spreadsheetml/2006/main">
  <numFmts count="3">
    <numFmt numFmtId="164" formatCode="0.000000E+00"/>
    <numFmt numFmtId="165" formatCode="0.000"/>
    <numFmt numFmtId="166" formatCode="0.0000000000000000E+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Type</a:t>
            </a:r>
            <a:r>
              <a:rPr lang="en-US" baseline="0"/>
              <a:t> K TC microVolts vs Temp degC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7.5036636045494334E-2"/>
          <c:y val="0.12128354765710153"/>
          <c:w val="0.62667049431321109"/>
          <c:h val="0.76859582496322054"/>
        </c:manualLayout>
      </c:layout>
      <c:scatterChart>
        <c:scatterStyle val="lineMarker"/>
        <c:ser>
          <c:idx val="0"/>
          <c:order val="0"/>
          <c:tx>
            <c:strRef>
              <c:f>Sheet1!$D$11</c:f>
              <c:strCache>
                <c:ptCount val="1"/>
                <c:pt idx="0">
                  <c:v>Temp degC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5.3588509769612117E-2"/>
                  <c:y val="-2.6836415001197478E-2"/>
                </c:manualLayout>
              </c:layout>
              <c:numFmt formatCode="0.0000000000000000E+00" sourceLinked="0"/>
            </c:trendlineLbl>
          </c:trendline>
          <c:xVal>
            <c:numRef>
              <c:f>Sheet1!$C$12:$C$72</c:f>
              <c:numCache>
                <c:formatCode>General</c:formatCode>
                <c:ptCount val="61"/>
                <c:pt idx="0">
                  <c:v>0</c:v>
                </c:pt>
                <c:pt idx="1">
                  <c:v>39.5</c:v>
                </c:pt>
                <c:pt idx="2">
                  <c:v>79</c:v>
                </c:pt>
                <c:pt idx="3">
                  <c:v>118.6</c:v>
                </c:pt>
                <c:pt idx="4">
                  <c:v>158.30000000000001</c:v>
                </c:pt>
                <c:pt idx="5">
                  <c:v>197.9</c:v>
                </c:pt>
                <c:pt idx="6">
                  <c:v>237.7</c:v>
                </c:pt>
                <c:pt idx="7">
                  <c:v>277.39999999999998</c:v>
                </c:pt>
                <c:pt idx="8">
                  <c:v>317.2</c:v>
                </c:pt>
                <c:pt idx="9">
                  <c:v>357.1</c:v>
                </c:pt>
                <c:pt idx="10">
                  <c:v>397</c:v>
                </c:pt>
                <c:pt idx="11">
                  <c:v>436.9</c:v>
                </c:pt>
                <c:pt idx="12">
                  <c:v>476.9</c:v>
                </c:pt>
                <c:pt idx="13">
                  <c:v>516.9</c:v>
                </c:pt>
                <c:pt idx="14">
                  <c:v>557</c:v>
                </c:pt>
                <c:pt idx="15">
                  <c:v>597.1</c:v>
                </c:pt>
                <c:pt idx="16">
                  <c:v>637.20000000000005</c:v>
                </c:pt>
                <c:pt idx="17">
                  <c:v>677.4</c:v>
                </c:pt>
                <c:pt idx="18">
                  <c:v>717.6</c:v>
                </c:pt>
                <c:pt idx="19">
                  <c:v>757.8</c:v>
                </c:pt>
                <c:pt idx="20">
                  <c:v>798.1</c:v>
                </c:pt>
                <c:pt idx="21">
                  <c:v>838.5</c:v>
                </c:pt>
                <c:pt idx="22">
                  <c:v>878.8</c:v>
                </c:pt>
                <c:pt idx="23">
                  <c:v>919.3</c:v>
                </c:pt>
                <c:pt idx="24">
                  <c:v>959.7</c:v>
                </c:pt>
                <c:pt idx="25">
                  <c:v>1000.2</c:v>
                </c:pt>
                <c:pt idx="26">
                  <c:v>1040.7</c:v>
                </c:pt>
                <c:pt idx="27">
                  <c:v>1081.2</c:v>
                </c:pt>
                <c:pt idx="28">
                  <c:v>1121.8</c:v>
                </c:pt>
                <c:pt idx="29">
                  <c:v>1162.4000000000001</c:v>
                </c:pt>
                <c:pt idx="30">
                  <c:v>1203.0999999999999</c:v>
                </c:pt>
                <c:pt idx="31">
                  <c:v>1243.8</c:v>
                </c:pt>
                <c:pt idx="32">
                  <c:v>1284.5</c:v>
                </c:pt>
                <c:pt idx="33">
                  <c:v>1325.3</c:v>
                </c:pt>
                <c:pt idx="34">
                  <c:v>1366</c:v>
                </c:pt>
                <c:pt idx="35">
                  <c:v>1406.9</c:v>
                </c:pt>
                <c:pt idx="36">
                  <c:v>1447.7</c:v>
                </c:pt>
                <c:pt idx="37">
                  <c:v>1488.6</c:v>
                </c:pt>
                <c:pt idx="38">
                  <c:v>1529.5</c:v>
                </c:pt>
                <c:pt idx="39">
                  <c:v>1570.4</c:v>
                </c:pt>
                <c:pt idx="40">
                  <c:v>1611.4</c:v>
                </c:pt>
                <c:pt idx="41">
                  <c:v>1652.4</c:v>
                </c:pt>
                <c:pt idx="42">
                  <c:v>1693.4</c:v>
                </c:pt>
                <c:pt idx="43">
                  <c:v>1734.4</c:v>
                </c:pt>
                <c:pt idx="44">
                  <c:v>1775.5</c:v>
                </c:pt>
                <c:pt idx="45">
                  <c:v>1816.6</c:v>
                </c:pt>
                <c:pt idx="46">
                  <c:v>1857.7</c:v>
                </c:pt>
                <c:pt idx="47">
                  <c:v>1898.9</c:v>
                </c:pt>
                <c:pt idx="48">
                  <c:v>1940</c:v>
                </c:pt>
                <c:pt idx="49">
                  <c:v>1981.2</c:v>
                </c:pt>
                <c:pt idx="50">
                  <c:v>2022.4</c:v>
                </c:pt>
                <c:pt idx="51">
                  <c:v>2063.6999999999998</c:v>
                </c:pt>
                <c:pt idx="52">
                  <c:v>2104.9</c:v>
                </c:pt>
                <c:pt idx="53">
                  <c:v>2146.1999999999998</c:v>
                </c:pt>
                <c:pt idx="54">
                  <c:v>2187.5</c:v>
                </c:pt>
                <c:pt idx="55">
                  <c:v>2228.8000000000002</c:v>
                </c:pt>
                <c:pt idx="56">
                  <c:v>2270.1999999999998</c:v>
                </c:pt>
                <c:pt idx="57">
                  <c:v>2311.5</c:v>
                </c:pt>
                <c:pt idx="58">
                  <c:v>2352.9</c:v>
                </c:pt>
                <c:pt idx="59">
                  <c:v>2394.3000000000002</c:v>
                </c:pt>
                <c:pt idx="60">
                  <c:v>2435.6999999999998</c:v>
                </c:pt>
              </c:numCache>
            </c:numRef>
          </c:xVal>
          <c:yVal>
            <c:numRef>
              <c:f>Sheet1!$D$12:$D$72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yVal>
        </c:ser>
        <c:axId val="171946752"/>
        <c:axId val="171948288"/>
      </c:scatterChart>
      <c:valAx>
        <c:axId val="171946752"/>
        <c:scaling>
          <c:orientation val="minMax"/>
        </c:scaling>
        <c:axPos val="b"/>
        <c:numFmt formatCode="General" sourceLinked="1"/>
        <c:tickLblPos val="nextTo"/>
        <c:crossAx val="171948288"/>
        <c:crosses val="autoZero"/>
        <c:crossBetween val="midCat"/>
      </c:valAx>
      <c:valAx>
        <c:axId val="171948288"/>
        <c:scaling>
          <c:orientation val="minMax"/>
        </c:scaling>
        <c:axPos val="l"/>
        <c:majorGridlines/>
        <c:numFmt formatCode="General" sourceLinked="1"/>
        <c:tickLblPos val="nextTo"/>
        <c:crossAx val="1719467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10</xdr:row>
      <xdr:rowOff>144780</xdr:rowOff>
    </xdr:from>
    <xdr:to>
      <xdr:col>19</xdr:col>
      <xdr:colOff>274320</xdr:colOff>
      <xdr:row>33</xdr:row>
      <xdr:rowOff>30480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R72"/>
  <sheetViews>
    <sheetView tabSelected="1" topLeftCell="D50" workbookViewId="0">
      <selection activeCell="I68" sqref="I68"/>
    </sheetView>
  </sheetViews>
  <sheetFormatPr defaultRowHeight="14.4"/>
  <cols>
    <col min="2" max="2" width="12.88671875" bestFit="1" customWidth="1"/>
    <col min="4" max="4" width="12.33203125" customWidth="1"/>
    <col min="5" max="5" width="23.77734375" bestFit="1" customWidth="1"/>
    <col min="6" max="6" width="13.33203125" style="2" bestFit="1" customWidth="1"/>
    <col min="7" max="7" width="23.88671875" style="1" bestFit="1" customWidth="1"/>
    <col min="8" max="8" width="22.88671875" style="1" bestFit="1" customWidth="1"/>
    <col min="9" max="10" width="22.5546875" style="1" bestFit="1" customWidth="1"/>
    <col min="11" max="11" width="22.88671875" style="1" bestFit="1" customWidth="1"/>
    <col min="12" max="12" width="8.88671875" style="1"/>
    <col min="13" max="13" width="23.21875" style="1" bestFit="1" customWidth="1"/>
    <col min="14" max="14" width="22.88671875" style="1" bestFit="1" customWidth="1"/>
    <col min="15" max="15" width="8.88671875" style="1"/>
    <col min="16" max="16" width="22.5546875" style="1" bestFit="1" customWidth="1"/>
    <col min="17" max="17" width="8.88671875" style="1"/>
    <col min="18" max="18" width="22.5546875" style="1" bestFit="1" customWidth="1"/>
  </cols>
  <sheetData>
    <row r="4" spans="3:18">
      <c r="E4" t="s">
        <v>4</v>
      </c>
      <c r="F4" s="2" t="s">
        <v>5</v>
      </c>
      <c r="G4" s="1">
        <v>7.099266E-16</v>
      </c>
      <c r="H4" s="1">
        <v>4</v>
      </c>
      <c r="I4" s="1" t="s">
        <v>6</v>
      </c>
      <c r="J4" s="1">
        <v>3.1939869999999998E-11</v>
      </c>
      <c r="K4" s="1">
        <v>3</v>
      </c>
      <c r="L4" s="1" t="s">
        <v>7</v>
      </c>
      <c r="M4" s="1">
        <v>3.683559E-7</v>
      </c>
      <c r="N4" s="1">
        <v>2</v>
      </c>
      <c r="O4" s="1" t="s">
        <v>6</v>
      </c>
      <c r="P4" s="1">
        <v>2.5331019999999999E-2</v>
      </c>
      <c r="Q4" s="1" t="s">
        <v>6</v>
      </c>
      <c r="R4" s="1">
        <v>2.5096459999999999E-4</v>
      </c>
    </row>
    <row r="5" spans="3:18">
      <c r="E5" s="3" t="s">
        <v>4</v>
      </c>
      <c r="F5" s="3" t="s">
        <v>5</v>
      </c>
      <c r="G5" s="3">
        <v>7.0992663906672499E-16</v>
      </c>
      <c r="H5" s="3">
        <v>4</v>
      </c>
      <c r="I5" s="3" t="s">
        <v>6</v>
      </c>
      <c r="J5" s="3">
        <v>3.19398710699691E-11</v>
      </c>
      <c r="K5" s="3">
        <v>3</v>
      </c>
      <c r="L5" s="3" t="s">
        <v>7</v>
      </c>
      <c r="M5" s="3">
        <v>-3.6835590878914198E-7</v>
      </c>
      <c r="N5" s="3">
        <v>2</v>
      </c>
      <c r="O5" s="3" t="s">
        <v>6</v>
      </c>
      <c r="P5" s="3">
        <v>2.5331019734394999E-2</v>
      </c>
      <c r="Q5" s="3" t="s">
        <v>6</v>
      </c>
      <c r="R5" s="3">
        <v>2.5096456829487601E-4</v>
      </c>
    </row>
    <row r="6" spans="3:18">
      <c r="D6" t="s">
        <v>3</v>
      </c>
      <c r="E6" t="s">
        <v>4</v>
      </c>
      <c r="F6" s="3" t="s">
        <v>5</v>
      </c>
      <c r="G6" s="3">
        <v>2.4615356640127602E-2</v>
      </c>
      <c r="H6" s="3" t="s">
        <v>6</v>
      </c>
      <c r="I6" s="3">
        <v>0.259564695223159</v>
      </c>
      <c r="J6" s="3"/>
      <c r="K6" s="3"/>
      <c r="L6" s="3"/>
      <c r="M6" s="3"/>
      <c r="N6" s="3"/>
      <c r="O6" s="3"/>
      <c r="P6" s="3"/>
      <c r="Q6" s="3"/>
      <c r="R6" s="3"/>
    </row>
    <row r="11" spans="3:18">
      <c r="C11" t="s">
        <v>1</v>
      </c>
      <c r="D11" t="s">
        <v>0</v>
      </c>
      <c r="E11" t="s">
        <v>8</v>
      </c>
      <c r="F11" s="2" t="s">
        <v>2</v>
      </c>
      <c r="G11" t="s">
        <v>9</v>
      </c>
      <c r="H11" s="2" t="s">
        <v>2</v>
      </c>
    </row>
    <row r="12" spans="3:18">
      <c r="C12">
        <v>0</v>
      </c>
      <c r="D12">
        <v>0</v>
      </c>
      <c r="E12" s="1">
        <f>+$G$5*C12^4+$J$5*C12^3+$M$5*C12^2+$P$5*C12+$R$5</f>
        <v>2.5096456829487601E-4</v>
      </c>
      <c r="F12" s="2">
        <f>+D12-E12</f>
        <v>-2.5096456829487601E-4</v>
      </c>
      <c r="G12" s="1">
        <f>$G$6*C12+$I$6</f>
        <v>0.259564695223159</v>
      </c>
      <c r="H12" s="1">
        <f>+D12-G12</f>
        <v>-0.259564695223159</v>
      </c>
    </row>
    <row r="13" spans="3:18">
      <c r="C13">
        <v>39.5</v>
      </c>
      <c r="D13">
        <v>1</v>
      </c>
      <c r="E13" s="1">
        <f t="shared" ref="E13:E72" si="0">+$G$5*C13^4+$J$5*C13^3+$M$5*C13^2+$P$5*C13+$R$5</f>
        <v>1.0002534869487019</v>
      </c>
      <c r="F13" s="2">
        <f t="shared" ref="F13:F72" si="1">+D13-E13</f>
        <v>-2.5348694870186428E-4</v>
      </c>
      <c r="G13" s="1">
        <f t="shared" ref="G13:G72" si="2">$G$6*C13+$I$6</f>
        <v>1.2318712825081992</v>
      </c>
      <c r="H13" s="1">
        <f t="shared" ref="H13:H72" si="3">+D13-G13</f>
        <v>-0.23187128250819922</v>
      </c>
    </row>
    <row r="14" spans="3:18">
      <c r="C14">
        <v>79</v>
      </c>
      <c r="D14">
        <v>2</v>
      </c>
      <c r="E14" s="1">
        <f t="shared" si="0"/>
        <v>1.9991183896125393</v>
      </c>
      <c r="F14" s="2">
        <f t="shared" si="1"/>
        <v>8.816103874607073E-4</v>
      </c>
      <c r="G14" s="1">
        <f t="shared" si="2"/>
        <v>2.2041778697932397</v>
      </c>
      <c r="H14" s="1">
        <f t="shared" si="3"/>
        <v>-0.20417786979323971</v>
      </c>
    </row>
    <row r="15" spans="3:18">
      <c r="C15">
        <v>118.6</v>
      </c>
      <c r="D15">
        <v>3</v>
      </c>
      <c r="E15" s="1">
        <f t="shared" si="0"/>
        <v>2.9993820488715457</v>
      </c>
      <c r="F15" s="2">
        <f t="shared" si="1"/>
        <v>6.1795112845430822E-4</v>
      </c>
      <c r="G15" s="1">
        <f t="shared" si="2"/>
        <v>3.1789459927422925</v>
      </c>
      <c r="H15" s="1">
        <f t="shared" si="3"/>
        <v>-0.1789459927422925</v>
      </c>
    </row>
    <row r="16" spans="3:18">
      <c r="C16">
        <v>158.30000000000001</v>
      </c>
      <c r="D16">
        <v>4</v>
      </c>
      <c r="E16" s="1">
        <f t="shared" si="0"/>
        <v>4.0010479439132212</v>
      </c>
      <c r="F16" s="2">
        <f t="shared" si="1"/>
        <v>-1.047943913221161E-3</v>
      </c>
      <c r="G16" s="1">
        <f t="shared" si="2"/>
        <v>4.1561756513553583</v>
      </c>
      <c r="H16" s="1">
        <f t="shared" si="3"/>
        <v>-0.15617565135535827</v>
      </c>
    </row>
    <row r="17" spans="3:8">
      <c r="C17">
        <v>197.9</v>
      </c>
      <c r="D17">
        <v>5</v>
      </c>
      <c r="E17" s="1">
        <f t="shared" si="0"/>
        <v>4.9990819714271719</v>
      </c>
      <c r="F17" s="2">
        <f t="shared" si="1"/>
        <v>9.1802857282807793E-4</v>
      </c>
      <c r="G17" s="1">
        <f t="shared" si="2"/>
        <v>5.130943774304412</v>
      </c>
      <c r="H17" s="1">
        <f t="shared" si="3"/>
        <v>-0.13094377430441195</v>
      </c>
    </row>
    <row r="18" spans="3:8">
      <c r="C18">
        <v>237.7</v>
      </c>
      <c r="D18">
        <v>6</v>
      </c>
      <c r="E18" s="1">
        <f t="shared" si="0"/>
        <v>6.0010530016343591</v>
      </c>
      <c r="F18" s="2">
        <f t="shared" si="1"/>
        <v>-1.0530016343590631E-3</v>
      </c>
      <c r="G18" s="1">
        <f t="shared" si="2"/>
        <v>6.1106349685814898</v>
      </c>
      <c r="H18" s="1">
        <f t="shared" si="3"/>
        <v>-0.1106349685814898</v>
      </c>
    </row>
    <row r="19" spans="3:8">
      <c r="C19">
        <v>277.39999999999998</v>
      </c>
      <c r="D19">
        <v>7</v>
      </c>
      <c r="E19" s="1">
        <f t="shared" si="0"/>
        <v>6.999416568516831</v>
      </c>
      <c r="F19" s="2">
        <f t="shared" si="1"/>
        <v>5.8343148316897242E-4</v>
      </c>
      <c r="G19" s="1">
        <f t="shared" si="2"/>
        <v>7.0878646271945556</v>
      </c>
      <c r="H19" s="1">
        <f t="shared" si="3"/>
        <v>-8.7864627194555567E-2</v>
      </c>
    </row>
    <row r="20" spans="3:8">
      <c r="C20">
        <v>317.2</v>
      </c>
      <c r="D20">
        <v>8</v>
      </c>
      <c r="E20" s="1">
        <f t="shared" si="0"/>
        <v>7.999214544099309</v>
      </c>
      <c r="F20" s="2">
        <f t="shared" si="1"/>
        <v>7.8545590069101223E-4</v>
      </c>
      <c r="G20" s="1">
        <f t="shared" si="2"/>
        <v>8.0675558214716343</v>
      </c>
      <c r="H20" s="1">
        <f t="shared" si="3"/>
        <v>-6.7555821471634303E-2</v>
      </c>
    </row>
    <row r="21" spans="3:8">
      <c r="C21">
        <v>357.1</v>
      </c>
      <c r="D21">
        <v>9</v>
      </c>
      <c r="E21" s="1">
        <f t="shared" si="0"/>
        <v>9.0004512227517992</v>
      </c>
      <c r="F21" s="2">
        <f t="shared" si="1"/>
        <v>-4.5122275179920734E-4</v>
      </c>
      <c r="G21" s="1">
        <f t="shared" si="2"/>
        <v>9.049708551412726</v>
      </c>
      <c r="H21" s="1">
        <f t="shared" si="3"/>
        <v>-4.970855141272601E-2</v>
      </c>
    </row>
    <row r="22" spans="3:8">
      <c r="C22">
        <v>397</v>
      </c>
      <c r="D22">
        <v>10</v>
      </c>
      <c r="E22" s="1">
        <f t="shared" si="0"/>
        <v>10.000625730118585</v>
      </c>
      <c r="F22" s="2">
        <f t="shared" si="1"/>
        <v>-6.2573011858546579E-4</v>
      </c>
      <c r="G22" s="1">
        <f t="shared" si="2"/>
        <v>10.031861281353816</v>
      </c>
      <c r="H22" s="1">
        <f t="shared" si="3"/>
        <v>-3.186128135381594E-2</v>
      </c>
    </row>
    <row r="23" spans="3:8">
      <c r="C23">
        <v>436.9</v>
      </c>
      <c r="D23">
        <v>11</v>
      </c>
      <c r="E23" s="1">
        <f t="shared" si="0"/>
        <v>10.999750647430329</v>
      </c>
      <c r="F23" s="2">
        <f t="shared" si="1"/>
        <v>2.4935256967140162E-4</v>
      </c>
      <c r="G23" s="1">
        <f t="shared" si="2"/>
        <v>11.014014011294908</v>
      </c>
      <c r="H23" s="1">
        <f t="shared" si="3"/>
        <v>-1.4014011294907647E-2</v>
      </c>
    </row>
    <row r="24" spans="3:8">
      <c r="C24">
        <v>476.9</v>
      </c>
      <c r="D24">
        <v>12</v>
      </c>
      <c r="E24" s="1">
        <f t="shared" si="0"/>
        <v>12.000338780565214</v>
      </c>
      <c r="F24" s="2">
        <f t="shared" si="1"/>
        <v>-3.3878056521352562E-4</v>
      </c>
      <c r="G24" s="1">
        <f t="shared" si="2"/>
        <v>11.998628276900011</v>
      </c>
      <c r="H24" s="1">
        <f t="shared" si="3"/>
        <v>1.3717230999894525E-3</v>
      </c>
    </row>
    <row r="25" spans="3:8">
      <c r="C25">
        <v>516.9</v>
      </c>
      <c r="D25">
        <v>13</v>
      </c>
      <c r="E25" s="1">
        <f t="shared" si="0"/>
        <v>12.999897506876751</v>
      </c>
      <c r="F25" s="2">
        <f t="shared" si="1"/>
        <v>1.0249312324894788E-4</v>
      </c>
      <c r="G25" s="1">
        <f t="shared" si="2"/>
        <v>12.983242542505115</v>
      </c>
      <c r="H25" s="1">
        <f t="shared" si="3"/>
        <v>1.6757457494884775E-2</v>
      </c>
    </row>
    <row r="26" spans="3:8">
      <c r="C26">
        <v>557</v>
      </c>
      <c r="D26">
        <v>14</v>
      </c>
      <c r="E26" s="1">
        <f t="shared" si="0"/>
        <v>14.000934725247081</v>
      </c>
      <c r="F26" s="2">
        <f t="shared" si="1"/>
        <v>-9.3472524708104743E-4</v>
      </c>
      <c r="G26" s="1">
        <f t="shared" si="2"/>
        <v>13.970318343774233</v>
      </c>
      <c r="H26" s="1">
        <f t="shared" si="3"/>
        <v>2.9681656225767128E-2</v>
      </c>
    </row>
    <row r="27" spans="3:8">
      <c r="C27">
        <v>597.1</v>
      </c>
      <c r="D27">
        <v>15</v>
      </c>
      <c r="E27" s="1">
        <f t="shared" si="0"/>
        <v>15.000963201257537</v>
      </c>
      <c r="F27" s="2">
        <f t="shared" si="1"/>
        <v>-9.6320125753734942E-4</v>
      </c>
      <c r="G27" s="1">
        <f t="shared" si="2"/>
        <v>14.957394145043351</v>
      </c>
      <c r="H27" s="1">
        <f t="shared" si="3"/>
        <v>4.260585495664948E-2</v>
      </c>
    </row>
    <row r="28" spans="3:8">
      <c r="C28">
        <v>637.20000000000005</v>
      </c>
      <c r="D28">
        <v>16</v>
      </c>
      <c r="E28" s="1">
        <f t="shared" si="0"/>
        <v>15.999995926009346</v>
      </c>
      <c r="F28" s="2">
        <f t="shared" si="1"/>
        <v>4.0739906541631399E-6</v>
      </c>
      <c r="G28" s="1">
        <f t="shared" si="2"/>
        <v>15.944469946312466</v>
      </c>
      <c r="H28" s="1">
        <f t="shared" si="3"/>
        <v>5.5530053687533609E-2</v>
      </c>
    </row>
    <row r="29" spans="3:8">
      <c r="C29">
        <v>677.4</v>
      </c>
      <c r="D29">
        <v>17</v>
      </c>
      <c r="E29" s="1">
        <f t="shared" si="0"/>
        <v>17.00053361994037</v>
      </c>
      <c r="F29" s="2">
        <f t="shared" si="1"/>
        <v>-5.3361994037004479E-4</v>
      </c>
      <c r="G29" s="1">
        <f t="shared" si="2"/>
        <v>16.934007283245595</v>
      </c>
      <c r="H29" s="1">
        <f t="shared" si="3"/>
        <v>6.5992716754404768E-2</v>
      </c>
    </row>
    <row r="30" spans="3:8">
      <c r="C30">
        <v>717.6</v>
      </c>
      <c r="D30">
        <v>18</v>
      </c>
      <c r="E30" s="1">
        <f t="shared" si="0"/>
        <v>18.000096867711235</v>
      </c>
      <c r="F30" s="2">
        <f t="shared" si="1"/>
        <v>-9.6867711235404386E-5</v>
      </c>
      <c r="G30" s="1">
        <f t="shared" si="2"/>
        <v>17.923544620178724</v>
      </c>
      <c r="H30" s="1">
        <f t="shared" si="3"/>
        <v>7.6455379821275926E-2</v>
      </c>
    </row>
    <row r="31" spans="3:8">
      <c r="C31">
        <v>757.8</v>
      </c>
      <c r="D31">
        <v>19</v>
      </c>
      <c r="E31" s="1">
        <f t="shared" si="0"/>
        <v>18.998698891180425</v>
      </c>
      <c r="F31" s="2">
        <f t="shared" si="1"/>
        <v>1.3011088195753473E-3</v>
      </c>
      <c r="G31" s="1">
        <f t="shared" si="2"/>
        <v>18.913081957111853</v>
      </c>
      <c r="H31" s="1">
        <f t="shared" si="3"/>
        <v>8.6918042888147085E-2</v>
      </c>
    </row>
    <row r="32" spans="3:8">
      <c r="C32">
        <v>798.1</v>
      </c>
      <c r="D32">
        <v>20</v>
      </c>
      <c r="E32" s="1">
        <f t="shared" si="0"/>
        <v>19.998833512318448</v>
      </c>
      <c r="F32" s="2">
        <f t="shared" si="1"/>
        <v>1.1664876815515868E-3</v>
      </c>
      <c r="G32" s="1">
        <f t="shared" si="2"/>
        <v>19.905080829708997</v>
      </c>
      <c r="H32" s="1">
        <f t="shared" si="3"/>
        <v>9.4919170291003496E-2</v>
      </c>
    </row>
    <row r="33" spans="3:8">
      <c r="C33">
        <v>838.5</v>
      </c>
      <c r="D33">
        <v>21</v>
      </c>
      <c r="E33" s="1">
        <f t="shared" si="0"/>
        <v>21.000507099799112</v>
      </c>
      <c r="F33" s="2">
        <f t="shared" si="1"/>
        <v>-5.0709979911189862E-4</v>
      </c>
      <c r="G33" s="1">
        <f t="shared" si="2"/>
        <v>20.899541237970151</v>
      </c>
      <c r="H33" s="1">
        <f t="shared" si="3"/>
        <v>0.10045876202984871</v>
      </c>
    </row>
    <row r="34" spans="3:8">
      <c r="C34">
        <v>878.8</v>
      </c>
      <c r="D34">
        <v>22</v>
      </c>
      <c r="E34" s="1">
        <f t="shared" si="0"/>
        <v>21.998774356810664</v>
      </c>
      <c r="F34" s="2">
        <f t="shared" si="1"/>
        <v>1.2256431893362674E-3</v>
      </c>
      <c r="G34" s="1">
        <f t="shared" si="2"/>
        <v>21.891540110567295</v>
      </c>
      <c r="H34" s="1">
        <f t="shared" si="3"/>
        <v>0.10845988943270513</v>
      </c>
    </row>
    <row r="35" spans="3:8">
      <c r="C35">
        <v>919.3</v>
      </c>
      <c r="D35">
        <v>23</v>
      </c>
      <c r="E35" s="1">
        <f t="shared" si="0"/>
        <v>23.00107673375868</v>
      </c>
      <c r="F35" s="2">
        <f t="shared" si="1"/>
        <v>-1.0767337586798931E-3</v>
      </c>
      <c r="G35" s="1">
        <f t="shared" si="2"/>
        <v>22.888462054492461</v>
      </c>
      <c r="H35" s="1">
        <f t="shared" si="3"/>
        <v>0.11153794550753915</v>
      </c>
    </row>
    <row r="36" spans="3:8">
      <c r="C36">
        <v>959.7</v>
      </c>
      <c r="D36">
        <v>24</v>
      </c>
      <c r="E36" s="1">
        <f t="shared" si="0"/>
        <v>24.000000028205577</v>
      </c>
      <c r="F36" s="2">
        <f t="shared" si="1"/>
        <v>-2.82055765410405E-8</v>
      </c>
      <c r="G36" s="1">
        <f t="shared" si="2"/>
        <v>23.882922462753619</v>
      </c>
      <c r="H36" s="1">
        <f t="shared" si="3"/>
        <v>0.11707753724638081</v>
      </c>
    </row>
    <row r="37" spans="3:8">
      <c r="C37">
        <v>1000.2</v>
      </c>
      <c r="D37">
        <v>25</v>
      </c>
      <c r="E37" s="1">
        <f t="shared" si="0"/>
        <v>25.000503170599718</v>
      </c>
      <c r="F37" s="2">
        <f t="shared" si="1"/>
        <v>-5.0317059971760614E-4</v>
      </c>
      <c r="G37" s="1">
        <f t="shared" si="2"/>
        <v>24.879844406678785</v>
      </c>
      <c r="H37" s="1">
        <f t="shared" si="3"/>
        <v>0.12015559332121484</v>
      </c>
    </row>
    <row r="38" spans="3:8">
      <c r="C38">
        <v>1040.7</v>
      </c>
      <c r="D38">
        <v>26</v>
      </c>
      <c r="E38" s="1">
        <f t="shared" si="0"/>
        <v>26.000126303439448</v>
      </c>
      <c r="F38" s="2">
        <f t="shared" si="1"/>
        <v>-1.2630343944763922E-4</v>
      </c>
      <c r="G38" s="1">
        <f t="shared" si="2"/>
        <v>25.876766350603955</v>
      </c>
      <c r="H38" s="1">
        <f t="shared" si="3"/>
        <v>0.12323364939604531</v>
      </c>
    </row>
    <row r="39" spans="3:8">
      <c r="C39">
        <v>1081.2</v>
      </c>
      <c r="D39">
        <v>27</v>
      </c>
      <c r="E39" s="1">
        <f t="shared" si="0"/>
        <v>26.998883312341288</v>
      </c>
      <c r="F39" s="2">
        <f t="shared" si="1"/>
        <v>1.1166876587118679E-3</v>
      </c>
      <c r="G39" s="1">
        <f t="shared" si="2"/>
        <v>26.873688294529121</v>
      </c>
      <c r="H39" s="1">
        <f t="shared" si="3"/>
        <v>0.12631170547087933</v>
      </c>
    </row>
    <row r="40" spans="3:8">
      <c r="C40">
        <v>1121.8</v>
      </c>
      <c r="D40">
        <v>28</v>
      </c>
      <c r="E40" s="1">
        <f t="shared" si="0"/>
        <v>27.999251048121359</v>
      </c>
      <c r="F40" s="2">
        <f t="shared" si="1"/>
        <v>7.4895187864143509E-4</v>
      </c>
      <c r="G40" s="1">
        <f t="shared" si="2"/>
        <v>27.873071774118301</v>
      </c>
      <c r="H40" s="1">
        <f t="shared" si="3"/>
        <v>0.12692822588169861</v>
      </c>
    </row>
    <row r="41" spans="3:8">
      <c r="C41">
        <v>1162.4000000000001</v>
      </c>
      <c r="D41">
        <v>29</v>
      </c>
      <c r="E41" s="1">
        <f t="shared" si="0"/>
        <v>28.998776459030584</v>
      </c>
      <c r="F41" s="2">
        <f t="shared" si="1"/>
        <v>1.2235409694163479E-3</v>
      </c>
      <c r="G41" s="1">
        <f t="shared" si="2"/>
        <v>28.872455253707486</v>
      </c>
      <c r="H41" s="1">
        <f t="shared" si="3"/>
        <v>0.12754474629251433</v>
      </c>
    </row>
    <row r="42" spans="3:8">
      <c r="C42">
        <v>1203.0999999999999</v>
      </c>
      <c r="D42">
        <v>30</v>
      </c>
      <c r="E42" s="1">
        <f t="shared" si="0"/>
        <v>29.99993250707238</v>
      </c>
      <c r="F42" s="2">
        <f t="shared" si="1"/>
        <v>6.7492927620094179E-5</v>
      </c>
      <c r="G42" s="1">
        <f t="shared" si="2"/>
        <v>29.874300268960674</v>
      </c>
      <c r="H42" s="1">
        <f t="shared" si="3"/>
        <v>0.12569973103932597</v>
      </c>
    </row>
    <row r="43" spans="3:8">
      <c r="C43">
        <v>1243.8</v>
      </c>
      <c r="D43">
        <v>31</v>
      </c>
      <c r="E43" s="1">
        <f t="shared" si="0"/>
        <v>31.000270551668631</v>
      </c>
      <c r="F43" s="2">
        <f t="shared" si="1"/>
        <v>-2.7055166863121372E-4</v>
      </c>
      <c r="G43" s="1">
        <f t="shared" si="2"/>
        <v>30.87614528421387</v>
      </c>
      <c r="H43" s="1">
        <f t="shared" si="3"/>
        <v>0.1238547157861305</v>
      </c>
    </row>
    <row r="44" spans="3:8">
      <c r="C44">
        <v>1284.5</v>
      </c>
      <c r="D44">
        <v>32</v>
      </c>
      <c r="E44" s="1">
        <f t="shared" si="0"/>
        <v>31.999804918353043</v>
      </c>
      <c r="F44" s="2">
        <f t="shared" si="1"/>
        <v>1.9508164695736241E-4</v>
      </c>
      <c r="G44" s="1">
        <f t="shared" si="2"/>
        <v>31.877990299467061</v>
      </c>
      <c r="H44" s="1">
        <f t="shared" si="3"/>
        <v>0.12200970053293858</v>
      </c>
    </row>
    <row r="45" spans="3:8">
      <c r="C45">
        <v>1325.3</v>
      </c>
      <c r="D45">
        <v>33</v>
      </c>
      <c r="E45" s="1">
        <f t="shared" si="0"/>
        <v>33.001002938278262</v>
      </c>
      <c r="F45" s="2">
        <f t="shared" si="1"/>
        <v>-1.0029382782619223E-3</v>
      </c>
      <c r="G45" s="1">
        <f t="shared" si="2"/>
        <v>32.882296850384272</v>
      </c>
      <c r="H45" s="1">
        <f t="shared" si="3"/>
        <v>0.11770314961572836</v>
      </c>
    </row>
    <row r="46" spans="3:8">
      <c r="C46">
        <v>1366</v>
      </c>
      <c r="D46">
        <v>34</v>
      </c>
      <c r="E46" s="1">
        <f t="shared" si="0"/>
        <v>33.998971226646525</v>
      </c>
      <c r="F46" s="2">
        <f t="shared" si="1"/>
        <v>1.0287733534752874E-3</v>
      </c>
      <c r="G46" s="1">
        <f t="shared" si="2"/>
        <v>33.884141865637467</v>
      </c>
      <c r="H46" s="1">
        <f t="shared" si="3"/>
        <v>0.11585813436253289</v>
      </c>
    </row>
    <row r="47" spans="3:8">
      <c r="C47">
        <v>1406.9</v>
      </c>
      <c r="D47">
        <v>35</v>
      </c>
      <c r="E47" s="1">
        <f t="shared" si="0"/>
        <v>35.00107756083306</v>
      </c>
      <c r="F47" s="2">
        <f t="shared" si="1"/>
        <v>-1.0775608330604314E-3</v>
      </c>
      <c r="G47" s="1">
        <f t="shared" si="2"/>
        <v>34.890909952218685</v>
      </c>
      <c r="H47" s="1">
        <f t="shared" si="3"/>
        <v>0.10909004778131504</v>
      </c>
    </row>
    <row r="48" spans="3:8">
      <c r="C48">
        <v>1447.7</v>
      </c>
      <c r="D48">
        <v>36</v>
      </c>
      <c r="E48" s="1">
        <f t="shared" si="0"/>
        <v>35.999983356383289</v>
      </c>
      <c r="F48" s="2">
        <f t="shared" si="1"/>
        <v>1.6643616710609876E-5</v>
      </c>
      <c r="G48" s="1">
        <f t="shared" si="2"/>
        <v>35.895216503135892</v>
      </c>
      <c r="H48" s="1">
        <f t="shared" si="3"/>
        <v>0.10478349686410837</v>
      </c>
    </row>
    <row r="49" spans="3:8">
      <c r="C49">
        <v>1488.6</v>
      </c>
      <c r="D49">
        <v>37</v>
      </c>
      <c r="E49" s="1">
        <f t="shared" si="0"/>
        <v>37.000599955636865</v>
      </c>
      <c r="F49" s="2">
        <f t="shared" si="1"/>
        <v>-5.9995563686499054E-4</v>
      </c>
      <c r="G49" s="1">
        <f t="shared" si="2"/>
        <v>36.901984589717109</v>
      </c>
      <c r="H49" s="1">
        <f t="shared" si="3"/>
        <v>9.8015410282890514E-2</v>
      </c>
    </row>
    <row r="50" spans="3:8">
      <c r="C50">
        <v>1529.5</v>
      </c>
      <c r="D50">
        <v>38</v>
      </c>
      <c r="E50" s="1">
        <f t="shared" si="0"/>
        <v>38.00049296834964</v>
      </c>
      <c r="F50" s="2">
        <f t="shared" si="1"/>
        <v>-4.9296834963996616E-4</v>
      </c>
      <c r="G50" s="1">
        <f t="shared" si="2"/>
        <v>37.908752676298327</v>
      </c>
      <c r="H50" s="1">
        <f t="shared" si="3"/>
        <v>9.1247323701672656E-2</v>
      </c>
    </row>
    <row r="51" spans="3:8">
      <c r="C51">
        <v>1570.4</v>
      </c>
      <c r="D51">
        <v>39</v>
      </c>
      <c r="E51" s="1">
        <f t="shared" si="0"/>
        <v>38.999677265211943</v>
      </c>
      <c r="F51" s="2">
        <f t="shared" si="1"/>
        <v>3.2273478805677769E-4</v>
      </c>
      <c r="G51" s="1">
        <f t="shared" si="2"/>
        <v>38.915520762879552</v>
      </c>
      <c r="H51" s="1">
        <f t="shared" si="3"/>
        <v>8.4479237120447692E-2</v>
      </c>
    </row>
    <row r="52" spans="3:8">
      <c r="C52">
        <v>1611.4</v>
      </c>
      <c r="D52">
        <v>40</v>
      </c>
      <c r="E52" s="1">
        <f t="shared" si="0"/>
        <v>40.000608223651966</v>
      </c>
      <c r="F52" s="2">
        <f t="shared" si="1"/>
        <v>-6.0822365196600003E-4</v>
      </c>
      <c r="G52" s="1">
        <f t="shared" si="2"/>
        <v>39.924750385124781</v>
      </c>
      <c r="H52" s="1">
        <f t="shared" si="3"/>
        <v>7.524961487521864E-2</v>
      </c>
    </row>
    <row r="53" spans="3:8">
      <c r="C53">
        <v>1652.4</v>
      </c>
      <c r="D53">
        <v>41</v>
      </c>
      <c r="E53" s="1">
        <f t="shared" si="0"/>
        <v>41.000857063978223</v>
      </c>
      <c r="F53" s="2">
        <f t="shared" si="1"/>
        <v>-8.5706397822349345E-4</v>
      </c>
      <c r="G53" s="1">
        <f t="shared" si="2"/>
        <v>40.93398000737001</v>
      </c>
      <c r="H53" s="1">
        <f t="shared" si="3"/>
        <v>6.6019992629989588E-2</v>
      </c>
    </row>
    <row r="54" spans="3:8">
      <c r="C54">
        <v>1693.4</v>
      </c>
      <c r="D54">
        <v>42</v>
      </c>
      <c r="E54" s="1">
        <f t="shared" si="0"/>
        <v>42.000438910485748</v>
      </c>
      <c r="F54" s="2">
        <f t="shared" si="1"/>
        <v>-4.3891048574806746E-4</v>
      </c>
      <c r="G54" s="1">
        <f t="shared" si="2"/>
        <v>41.943209629615247</v>
      </c>
      <c r="H54" s="1">
        <f t="shared" si="3"/>
        <v>5.679037038475343E-2</v>
      </c>
    </row>
    <row r="55" spans="3:8">
      <c r="C55">
        <v>1734.4</v>
      </c>
      <c r="D55">
        <v>43</v>
      </c>
      <c r="E55" s="1">
        <f t="shared" si="0"/>
        <v>42.999368935615585</v>
      </c>
      <c r="F55" s="2">
        <f t="shared" si="1"/>
        <v>6.3106438441451473E-4</v>
      </c>
      <c r="G55" s="1">
        <f t="shared" si="2"/>
        <v>42.952439251860476</v>
      </c>
      <c r="H55" s="1">
        <f t="shared" si="3"/>
        <v>4.7560748139524378E-2</v>
      </c>
    </row>
    <row r="56" spans="3:8">
      <c r="C56">
        <v>1775.5</v>
      </c>
      <c r="D56">
        <v>44</v>
      </c>
      <c r="E56" s="1">
        <f t="shared" si="0"/>
        <v>44.000096456178646</v>
      </c>
      <c r="F56" s="2">
        <f t="shared" si="1"/>
        <v>-9.6456178646064927E-5</v>
      </c>
      <c r="G56" s="1">
        <f t="shared" si="2"/>
        <v>43.964130409769716</v>
      </c>
      <c r="H56" s="1">
        <f t="shared" si="3"/>
        <v>3.5869590230284132E-2</v>
      </c>
    </row>
    <row r="57" spans="3:8">
      <c r="C57">
        <v>1816.6</v>
      </c>
      <c r="D57">
        <v>45</v>
      </c>
      <c r="E57" s="1">
        <f t="shared" si="0"/>
        <v>45.000199647601313</v>
      </c>
      <c r="F57" s="2">
        <f t="shared" si="1"/>
        <v>-1.9964760131330195E-4</v>
      </c>
      <c r="G57" s="1">
        <f t="shared" si="2"/>
        <v>44.975821567678963</v>
      </c>
      <c r="H57" s="1">
        <f t="shared" si="3"/>
        <v>2.417843232103678E-2</v>
      </c>
    </row>
    <row r="58" spans="3:8">
      <c r="C58">
        <v>1857.7</v>
      </c>
      <c r="D58">
        <v>46</v>
      </c>
      <c r="E58" s="1">
        <f t="shared" si="0"/>
        <v>45.999693939288342</v>
      </c>
      <c r="F58" s="2">
        <f t="shared" si="1"/>
        <v>3.060607116580627E-4</v>
      </c>
      <c r="G58" s="1">
        <f t="shared" si="2"/>
        <v>45.987512725588211</v>
      </c>
      <c r="H58" s="1">
        <f t="shared" si="3"/>
        <v>1.2487274411789429E-2</v>
      </c>
    </row>
    <row r="59" spans="3:8">
      <c r="C59">
        <v>1898.9</v>
      </c>
      <c r="D59">
        <v>47</v>
      </c>
      <c r="E59" s="1">
        <f t="shared" si="0"/>
        <v>47.001024513951883</v>
      </c>
      <c r="F59" s="2">
        <f t="shared" si="1"/>
        <v>-1.024513951882966E-3</v>
      </c>
      <c r="G59" s="1">
        <f t="shared" si="2"/>
        <v>47.001665419161469</v>
      </c>
      <c r="H59" s="1">
        <f t="shared" si="3"/>
        <v>-1.6654191614691172E-3</v>
      </c>
    </row>
    <row r="60" spans="3:8">
      <c r="C60">
        <v>1940</v>
      </c>
      <c r="D60">
        <v>48</v>
      </c>
      <c r="E60" s="1">
        <f t="shared" si="0"/>
        <v>47.999346101755208</v>
      </c>
      <c r="F60" s="2">
        <f t="shared" si="1"/>
        <v>6.5389824479211711E-4</v>
      </c>
      <c r="G60" s="1">
        <f t="shared" si="2"/>
        <v>48.013356577070709</v>
      </c>
      <c r="H60" s="1">
        <f t="shared" si="3"/>
        <v>-1.3356577070709363E-2</v>
      </c>
    </row>
    <row r="61" spans="3:8">
      <c r="C61">
        <v>1981.2</v>
      </c>
      <c r="D61">
        <v>49</v>
      </c>
      <c r="E61" s="1">
        <f t="shared" si="0"/>
        <v>48.999532372913393</v>
      </c>
      <c r="F61" s="2">
        <f t="shared" si="1"/>
        <v>4.6762708660708086E-4</v>
      </c>
      <c r="G61" s="1">
        <f t="shared" si="2"/>
        <v>49.027509270643968</v>
      </c>
      <c r="H61" s="1">
        <f t="shared" si="3"/>
        <v>-2.7509270643967909E-2</v>
      </c>
    </row>
    <row r="62" spans="3:8">
      <c r="C62">
        <v>2022.4</v>
      </c>
      <c r="D62">
        <v>50</v>
      </c>
      <c r="E62" s="1">
        <f t="shared" si="0"/>
        <v>49.999169361110226</v>
      </c>
      <c r="F62" s="2">
        <f t="shared" si="1"/>
        <v>8.3063888977363831E-4</v>
      </c>
      <c r="G62" s="1">
        <f t="shared" si="2"/>
        <v>50.041661964217226</v>
      </c>
      <c r="H62" s="1">
        <f t="shared" si="3"/>
        <v>-4.1661964217226455E-2</v>
      </c>
    </row>
    <row r="63" spans="3:8">
      <c r="C63">
        <v>2063.6999999999998</v>
      </c>
      <c r="D63">
        <v>51</v>
      </c>
      <c r="E63" s="1">
        <f t="shared" si="0"/>
        <v>51.000697226121268</v>
      </c>
      <c r="F63" s="2">
        <f t="shared" si="1"/>
        <v>-6.9722612126810191E-4</v>
      </c>
      <c r="G63" s="1">
        <f t="shared" si="2"/>
        <v>51.058276193454489</v>
      </c>
      <c r="H63" s="1">
        <f t="shared" si="3"/>
        <v>-5.8276193454489089E-2</v>
      </c>
    </row>
    <row r="64" spans="3:8">
      <c r="C64">
        <v>2104.9</v>
      </c>
      <c r="D64">
        <v>52</v>
      </c>
      <c r="E64" s="1">
        <f t="shared" si="0"/>
        <v>51.999281822737949</v>
      </c>
      <c r="F64" s="2">
        <f t="shared" si="1"/>
        <v>7.1817726205125609E-4</v>
      </c>
      <c r="G64" s="1">
        <f t="shared" si="2"/>
        <v>52.072428887027755</v>
      </c>
      <c r="H64" s="1">
        <f t="shared" si="3"/>
        <v>-7.242888702775474E-2</v>
      </c>
    </row>
    <row r="65" spans="3:8">
      <c r="C65">
        <v>2146.1999999999998</v>
      </c>
      <c r="D65">
        <v>53</v>
      </c>
      <c r="E65" s="1">
        <f t="shared" si="0"/>
        <v>52.99978661845411</v>
      </c>
      <c r="F65" s="2">
        <f t="shared" si="1"/>
        <v>2.1338154589045644E-4</v>
      </c>
      <c r="G65" s="1">
        <f t="shared" si="2"/>
        <v>53.089043116265017</v>
      </c>
      <c r="H65" s="1">
        <f t="shared" si="3"/>
        <v>-8.9043116265017375E-2</v>
      </c>
    </row>
    <row r="66" spans="3:8">
      <c r="C66">
        <v>2187.5</v>
      </c>
      <c r="D66">
        <v>54</v>
      </c>
      <c r="E66" s="1">
        <f t="shared" si="0"/>
        <v>53.999803292194947</v>
      </c>
      <c r="F66" s="2">
        <f t="shared" si="1"/>
        <v>1.9670780505265384E-4</v>
      </c>
      <c r="G66" s="1">
        <f t="shared" si="2"/>
        <v>54.105657345502287</v>
      </c>
      <c r="H66" s="1">
        <f t="shared" si="3"/>
        <v>-0.10565734550228711</v>
      </c>
    </row>
    <row r="67" spans="3:8">
      <c r="C67">
        <v>2228.8000000000002</v>
      </c>
      <c r="D67">
        <v>55</v>
      </c>
      <c r="E67" s="1">
        <f t="shared" si="0"/>
        <v>54.999347944765809</v>
      </c>
      <c r="F67" s="2">
        <f t="shared" si="1"/>
        <v>6.5205523419109568E-4</v>
      </c>
      <c r="G67" s="1">
        <f t="shared" si="2"/>
        <v>55.122271574739564</v>
      </c>
      <c r="H67" s="1">
        <f t="shared" si="3"/>
        <v>-0.12227157473956396</v>
      </c>
    </row>
    <row r="68" spans="3:8">
      <c r="C68">
        <v>2270.1999999999998</v>
      </c>
      <c r="D68">
        <v>56</v>
      </c>
      <c r="E68" s="1">
        <f t="shared" si="0"/>
        <v>56.000855287583725</v>
      </c>
      <c r="F68" s="2">
        <f t="shared" si="1"/>
        <v>-8.552875837253282E-4</v>
      </c>
      <c r="G68" s="1">
        <f t="shared" si="2"/>
        <v>56.141347339640838</v>
      </c>
      <c r="H68" s="1">
        <f t="shared" si="3"/>
        <v>-0.14134733964083779</v>
      </c>
    </row>
    <row r="69" spans="3:8">
      <c r="C69">
        <v>2311.5</v>
      </c>
      <c r="D69">
        <v>57</v>
      </c>
      <c r="E69" s="1">
        <f t="shared" si="0"/>
        <v>56.999503353635198</v>
      </c>
      <c r="F69" s="2">
        <f t="shared" si="1"/>
        <v>4.9664636480173385E-4</v>
      </c>
      <c r="G69" s="1">
        <f t="shared" si="2"/>
        <v>57.157961568878115</v>
      </c>
      <c r="H69" s="1">
        <f t="shared" si="3"/>
        <v>-0.15796156887811463</v>
      </c>
    </row>
    <row r="70" spans="3:8">
      <c r="C70">
        <v>2352.9</v>
      </c>
      <c r="D70">
        <v>58</v>
      </c>
      <c r="E70" s="1">
        <f t="shared" si="0"/>
        <v>58.000144546065371</v>
      </c>
      <c r="F70" s="2">
        <f t="shared" si="1"/>
        <v>-1.4454606537128711E-4</v>
      </c>
      <c r="G70" s="1">
        <f t="shared" si="2"/>
        <v>58.177037333779396</v>
      </c>
      <c r="H70" s="1">
        <f t="shared" si="3"/>
        <v>-0.17703733377939557</v>
      </c>
    </row>
    <row r="71" spans="3:8">
      <c r="C71">
        <v>2394.3000000000002</v>
      </c>
      <c r="D71">
        <v>59</v>
      </c>
      <c r="E71" s="1">
        <f t="shared" si="0"/>
        <v>59.000376721784832</v>
      </c>
      <c r="F71" s="2">
        <f t="shared" si="1"/>
        <v>-3.7672178483205698E-4</v>
      </c>
      <c r="G71" s="1">
        <f t="shared" si="2"/>
        <v>59.196113098680684</v>
      </c>
      <c r="H71" s="1">
        <f t="shared" si="3"/>
        <v>-0.19611309868068361</v>
      </c>
    </row>
    <row r="72" spans="3:8">
      <c r="C72">
        <v>2435.6999999999998</v>
      </c>
      <c r="D72">
        <v>60</v>
      </c>
      <c r="E72" s="1">
        <f t="shared" si="0"/>
        <v>60.00021634879775</v>
      </c>
      <c r="F72" s="2">
        <f t="shared" si="1"/>
        <v>-2.1634879774978799E-4</v>
      </c>
      <c r="G72" s="1">
        <f t="shared" si="2"/>
        <v>60.215188863581957</v>
      </c>
      <c r="H72" s="1">
        <f t="shared" si="3"/>
        <v>-0.21518886358195743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2011-07-11T18:39:01Z</dcterms:created>
  <dcterms:modified xsi:type="dcterms:W3CDTF">2011-07-12T23:06:21Z</dcterms:modified>
</cp:coreProperties>
</file>