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96" windowWidth="27780" windowHeight="12432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31" i="1"/>
  <c r="D32" s="1"/>
  <c r="D30"/>
  <c r="B28"/>
  <c r="B29" s="1"/>
  <c r="B32" s="1"/>
  <c r="B35" s="1"/>
  <c r="B24"/>
  <c r="D33" l="1"/>
  <c r="D35" s="1"/>
  <c r="D15"/>
  <c r="D14"/>
  <c r="D13" l="1"/>
  <c r="D8"/>
  <c r="D7"/>
</calcChain>
</file>

<file path=xl/sharedStrings.xml><?xml version="1.0" encoding="utf-8"?>
<sst xmlns="http://schemas.openxmlformats.org/spreadsheetml/2006/main" count="38" uniqueCount="37">
  <si>
    <t>baud rate</t>
  </si>
  <si>
    <t>bits/byte</t>
  </si>
  <si>
    <t>bits/sec</t>
  </si>
  <si>
    <t>byte/sec</t>
  </si>
  <si>
    <t>byte/min</t>
  </si>
  <si>
    <t>$/min</t>
  </si>
  <si>
    <t>files/day</t>
  </si>
  <si>
    <t>bytes/day</t>
  </si>
  <si>
    <t>bytes/file</t>
  </si>
  <si>
    <t>min/day</t>
  </si>
  <si>
    <t>$/day</t>
  </si>
  <si>
    <t>Circuit switched</t>
  </si>
  <si>
    <t>File size (bytes) /profile</t>
  </si>
  <si>
    <t>profiles/month</t>
  </si>
  <si>
    <t>total bytes</t>
  </si>
  <si>
    <t>Dial up</t>
  </si>
  <si>
    <t>SBD</t>
  </si>
  <si>
    <t>Monthly fee</t>
  </si>
  <si>
    <t>bytes/SBD</t>
  </si>
  <si>
    <t>bytes/min</t>
  </si>
  <si>
    <t>free bytes</t>
  </si>
  <si>
    <t>min/transfer</t>
  </si>
  <si>
    <t>$/byte (after 12K)</t>
  </si>
  <si>
    <t>total SBDs</t>
  </si>
  <si>
    <t>connect time (min)</t>
  </si>
  <si>
    <t>num un-free bytes</t>
  </si>
  <si>
    <t>$/transfer</t>
  </si>
  <si>
    <t>num un-free SBDs</t>
  </si>
  <si>
    <t>$ for un-free bytes</t>
  </si>
  <si>
    <t>$/month</t>
  </si>
  <si>
    <t>The standard Iridium module is the “9522”, which supports dial-up, PPP, RUDICS,</t>
  </si>
  <si>
    <t>SMS and SBD. It runs on 4.4V DC and consumes 250mW in standby and 2500mW</t>
  </si>
  <si>
    <t>during a transmission. Each transmission burst (which is 8.2ms out of every 90ms)</t>
  </si>
  <si>
    <t>will draw a peak current of around 2.5A (=11W).</t>
  </si>
  <si>
    <t>A smaller, lighter modem, the “9601” is available for use with the SBD service only.</t>
  </si>
  <si>
    <t>It runs on 5V DC and consumes 330mW in standby and 1750mW during</t>
  </si>
  <si>
    <t>transmission. Peak current requirement is 1.5A (=7.5W).</t>
  </si>
</sst>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$&quot;#,##0"/>
    <numFmt numFmtId="166" formatCode="&quot;$&quot;#,##0.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0" fillId="0" borderId="0" xfId="0" applyNumberFormat="1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2" fontId="0" fillId="0" borderId="7" xfId="0" applyNumberFormat="1" applyBorder="1"/>
    <xf numFmtId="0" fontId="0" fillId="0" borderId="7" xfId="0" applyBorder="1"/>
    <xf numFmtId="0" fontId="0" fillId="0" borderId="8" xfId="0" applyBorder="1"/>
    <xf numFmtId="2" fontId="0" fillId="0" borderId="9" xfId="0" applyNumberFormat="1" applyBorder="1" applyAlignment="1">
      <alignment horizontal="centerContinuous"/>
    </xf>
    <xf numFmtId="0" fontId="0" fillId="0" borderId="10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9" xfId="0" applyBorder="1"/>
    <xf numFmtId="165" fontId="0" fillId="0" borderId="10" xfId="0" applyNumberFormat="1" applyBorder="1"/>
    <xf numFmtId="0" fontId="0" fillId="0" borderId="10" xfId="0" applyBorder="1"/>
    <xf numFmtId="2" fontId="0" fillId="0" borderId="10" xfId="0" applyNumberFormat="1" applyBorder="1"/>
    <xf numFmtId="166" fontId="0" fillId="0" borderId="10" xfId="0" applyNumberFormat="1" applyBorder="1"/>
    <xf numFmtId="164" fontId="0" fillId="0" borderId="10" xfId="0" applyNumberFormat="1" applyBorder="1"/>
    <xf numFmtId="4" fontId="0" fillId="0" borderId="10" xfId="0" applyNumberFormat="1" applyBorder="1"/>
    <xf numFmtId="0" fontId="0" fillId="0" borderId="11" xfId="0" applyBorder="1"/>
    <xf numFmtId="164" fontId="0" fillId="0" borderId="12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D45"/>
  <sheetViews>
    <sheetView tabSelected="1" topLeftCell="A10" workbookViewId="0">
      <selection activeCell="D33" sqref="D33"/>
    </sheetView>
  </sheetViews>
  <sheetFormatPr defaultRowHeight="14.4"/>
  <cols>
    <col min="1" max="1" width="69.21875" bestFit="1" customWidth="1"/>
    <col min="2" max="2" width="14" bestFit="1" customWidth="1"/>
    <col min="3" max="3" width="16.21875" bestFit="1" customWidth="1"/>
    <col min="4" max="4" width="12" bestFit="1" customWidth="1"/>
  </cols>
  <sheetData>
    <row r="4" spans="2:4">
      <c r="B4" t="s">
        <v>11</v>
      </c>
    </row>
    <row r="5" spans="2:4">
      <c r="C5" t="s">
        <v>2</v>
      </c>
      <c r="D5">
        <v>2400</v>
      </c>
    </row>
    <row r="6" spans="2:4">
      <c r="C6" t="s">
        <v>1</v>
      </c>
      <c r="D6">
        <v>10</v>
      </c>
    </row>
    <row r="7" spans="2:4">
      <c r="C7" t="s">
        <v>3</v>
      </c>
      <c r="D7">
        <f>+D5/D6</f>
        <v>240</v>
      </c>
    </row>
    <row r="8" spans="2:4">
      <c r="C8" t="s">
        <v>4</v>
      </c>
      <c r="D8">
        <f>+D7*60</f>
        <v>14400</v>
      </c>
    </row>
    <row r="9" spans="2:4">
      <c r="C9" t="s">
        <v>5</v>
      </c>
      <c r="D9" s="1">
        <v>0.9</v>
      </c>
    </row>
    <row r="11" spans="2:4">
      <c r="C11" t="s">
        <v>8</v>
      </c>
      <c r="D11">
        <v>20000</v>
      </c>
    </row>
    <row r="12" spans="2:4">
      <c r="C12" t="s">
        <v>6</v>
      </c>
      <c r="D12">
        <v>4</v>
      </c>
    </row>
    <row r="13" spans="2:4">
      <c r="C13" t="s">
        <v>7</v>
      </c>
      <c r="D13">
        <f>+D11*D12</f>
        <v>80000</v>
      </c>
    </row>
    <row r="14" spans="2:4">
      <c r="C14" t="s">
        <v>9</v>
      </c>
      <c r="D14">
        <f>+D13/D8</f>
        <v>5.5555555555555554</v>
      </c>
    </row>
    <row r="15" spans="2:4">
      <c r="C15" t="s">
        <v>10</v>
      </c>
      <c r="D15" s="1">
        <f>+D14*D9</f>
        <v>5</v>
      </c>
    </row>
    <row r="21" spans="1:4">
      <c r="A21" s="2"/>
      <c r="B21" s="3"/>
      <c r="C21" s="3"/>
      <c r="D21" s="4"/>
    </row>
    <row r="22" spans="1:4">
      <c r="A22" s="5" t="s">
        <v>12</v>
      </c>
      <c r="B22" s="6">
        <v>20000</v>
      </c>
      <c r="C22" s="7"/>
      <c r="D22" s="8"/>
    </row>
    <row r="23" spans="1:4">
      <c r="A23" s="5" t="s">
        <v>13</v>
      </c>
      <c r="B23" s="6">
        <v>30</v>
      </c>
      <c r="C23" s="7"/>
      <c r="D23" s="8"/>
    </row>
    <row r="24" spans="1:4">
      <c r="A24" s="9" t="s">
        <v>14</v>
      </c>
      <c r="B24" s="10">
        <f>+B23*B22</f>
        <v>600000</v>
      </c>
      <c r="C24" s="11"/>
      <c r="D24" s="12"/>
    </row>
    <row r="25" spans="1:4">
      <c r="A25" s="13" t="s">
        <v>15</v>
      </c>
      <c r="B25" s="14"/>
      <c r="C25" s="15" t="s">
        <v>16</v>
      </c>
      <c r="D25" s="14"/>
    </row>
    <row r="26" spans="1:4">
      <c r="A26" s="16" t="s">
        <v>17</v>
      </c>
      <c r="B26" s="17">
        <v>14</v>
      </c>
      <c r="C26" s="16"/>
      <c r="D26" s="17">
        <v>16</v>
      </c>
    </row>
    <row r="27" spans="1:4">
      <c r="A27" s="16" t="s">
        <v>0</v>
      </c>
      <c r="B27" s="18">
        <v>2400</v>
      </c>
      <c r="C27" s="16" t="s">
        <v>18</v>
      </c>
      <c r="D27" s="18">
        <v>1960</v>
      </c>
    </row>
    <row r="28" spans="1:4">
      <c r="A28" s="16" t="s">
        <v>19</v>
      </c>
      <c r="B28" s="18">
        <f>+(B27/10)*60</f>
        <v>14400</v>
      </c>
      <c r="C28" s="16" t="s">
        <v>20</v>
      </c>
      <c r="D28" s="18">
        <v>12000</v>
      </c>
    </row>
    <row r="29" spans="1:4">
      <c r="A29" s="16" t="s">
        <v>21</v>
      </c>
      <c r="B29" s="19">
        <f>+MAX(0.33333,B22/B28)</f>
        <v>1.3888888888888888</v>
      </c>
      <c r="C29" s="16" t="s">
        <v>22</v>
      </c>
      <c r="D29" s="20">
        <v>1.5E-3</v>
      </c>
    </row>
    <row r="30" spans="1:4">
      <c r="A30" s="16" t="s">
        <v>5</v>
      </c>
      <c r="B30" s="21">
        <v>0.92</v>
      </c>
      <c r="C30" s="16" t="s">
        <v>23</v>
      </c>
      <c r="D30" s="18">
        <f>+(B22*B23)/D27</f>
        <v>306.12244897959181</v>
      </c>
    </row>
    <row r="31" spans="1:4">
      <c r="A31" s="16" t="s">
        <v>24</v>
      </c>
      <c r="B31" s="22">
        <v>1</v>
      </c>
      <c r="C31" s="16" t="s">
        <v>25</v>
      </c>
      <c r="D31" s="18">
        <f>+(B23*B22)-12000</f>
        <v>588000</v>
      </c>
    </row>
    <row r="32" spans="1:4">
      <c r="A32" s="16" t="s">
        <v>26</v>
      </c>
      <c r="B32" s="21">
        <f>+B30*(B29+B31)</f>
        <v>2.1977777777777776</v>
      </c>
      <c r="C32" s="16" t="s">
        <v>27</v>
      </c>
      <c r="D32" s="18">
        <f>+D31/D27</f>
        <v>300</v>
      </c>
    </row>
    <row r="33" spans="1:4">
      <c r="A33" s="16"/>
      <c r="B33" s="18"/>
      <c r="C33" s="16" t="s">
        <v>28</v>
      </c>
      <c r="D33" s="21">
        <f>+D31*D29</f>
        <v>882</v>
      </c>
    </row>
    <row r="34" spans="1:4">
      <c r="A34" s="16"/>
      <c r="B34" s="18"/>
      <c r="C34" s="16"/>
      <c r="D34" s="18"/>
    </row>
    <row r="35" spans="1:4" ht="15" thickBot="1">
      <c r="A35" s="23" t="s">
        <v>29</v>
      </c>
      <c r="B35" s="24">
        <f>+B26+(B32*B23)</f>
        <v>79.933333333333323</v>
      </c>
      <c r="C35" s="23"/>
      <c r="D35" s="24">
        <f>+D26+D33</f>
        <v>898</v>
      </c>
    </row>
    <row r="36" spans="1:4" ht="15" thickTop="1"/>
    <row r="39" spans="1:4">
      <c r="A39" t="s">
        <v>30</v>
      </c>
    </row>
    <row r="40" spans="1:4">
      <c r="A40" t="s">
        <v>31</v>
      </c>
    </row>
    <row r="41" spans="1:4">
      <c r="A41" t="s">
        <v>32</v>
      </c>
    </row>
    <row r="42" spans="1:4">
      <c r="A42" t="s">
        <v>33</v>
      </c>
    </row>
    <row r="43" spans="1:4">
      <c r="A43" t="s">
        <v>34</v>
      </c>
    </row>
    <row r="44" spans="1:4">
      <c r="A44" t="s">
        <v>35</v>
      </c>
    </row>
    <row r="45" spans="1:4">
      <c r="A45" t="s">
        <v>36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2012-03-28T16:56:03Z</dcterms:created>
  <dcterms:modified xsi:type="dcterms:W3CDTF">2012-03-28T17:37:37Z</dcterms:modified>
</cp:coreProperties>
</file>