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27780" windowHeight="1243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6" i="1"/>
  <c r="E36" s="1"/>
  <c r="D3"/>
  <c r="D33"/>
  <c r="E33" s="1"/>
  <c r="D28"/>
  <c r="D21"/>
  <c r="C26"/>
  <c r="C42" s="1"/>
  <c r="D11"/>
</calcChain>
</file>

<file path=xl/sharedStrings.xml><?xml version="1.0" encoding="utf-8"?>
<sst xmlns="http://schemas.openxmlformats.org/spreadsheetml/2006/main" count="35" uniqueCount="35">
  <si>
    <t>uC Development System</t>
  </si>
  <si>
    <t>Batteries</t>
  </si>
  <si>
    <t>Electronics</t>
  </si>
  <si>
    <t>Iridium Modem</t>
  </si>
  <si>
    <t>Buoyancy Engine</t>
  </si>
  <si>
    <t>Hydraulic pump</t>
  </si>
  <si>
    <t>bellows/bladder</t>
  </si>
  <si>
    <t>plumbing</t>
  </si>
  <si>
    <t>Motor</t>
  </si>
  <si>
    <t>Motor controller</t>
  </si>
  <si>
    <t>position transducer</t>
  </si>
  <si>
    <t>Machining</t>
  </si>
  <si>
    <t>Instruments</t>
  </si>
  <si>
    <t>CTD</t>
  </si>
  <si>
    <t>pH</t>
  </si>
  <si>
    <t xml:space="preserve">O2 </t>
  </si>
  <si>
    <t>ISUS</t>
  </si>
  <si>
    <t>FL/BB</t>
  </si>
  <si>
    <t>PAR</t>
  </si>
  <si>
    <t>Accelerometer</t>
  </si>
  <si>
    <t>Mechanical</t>
  </si>
  <si>
    <t>Pressure housing</t>
  </si>
  <si>
    <t>Flanges</t>
  </si>
  <si>
    <t>Internal Chassis</t>
  </si>
  <si>
    <t>Subtotal</t>
  </si>
  <si>
    <t>Add'l Instruments</t>
  </si>
  <si>
    <t>Total</t>
  </si>
  <si>
    <t>Basic CPF</t>
  </si>
  <si>
    <t>Misc</t>
  </si>
  <si>
    <t>GPS w/Antenna</t>
  </si>
  <si>
    <t>tax and shipping</t>
  </si>
  <si>
    <t>tracking responder</t>
  </si>
  <si>
    <t>hydraulic fittings</t>
  </si>
  <si>
    <t xml:space="preserve">valves </t>
  </si>
  <si>
    <t>DC/DC converters 
interface modules, 
connectors, etc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</si>
</sst>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2"/>
  <sheetViews>
    <sheetView tabSelected="1" topLeftCell="A10" workbookViewId="0">
      <selection activeCell="H30" sqref="H29:H30"/>
    </sheetView>
  </sheetViews>
  <sheetFormatPr defaultRowHeight="15.6"/>
  <cols>
    <col min="1" max="1" width="20.5546875" style="1" customWidth="1"/>
    <col min="2" max="2" width="31.6640625" style="1" customWidth="1"/>
    <col min="3" max="3" width="8.88671875" style="2"/>
    <col min="4" max="4" width="9.33203125" style="1" bestFit="1" customWidth="1"/>
    <col min="5" max="16384" width="8.88671875" style="1"/>
  </cols>
  <sheetData>
    <row r="2" spans="1:5">
      <c r="D2" s="1" t="s">
        <v>24</v>
      </c>
      <c r="E2" s="1" t="s">
        <v>30</v>
      </c>
    </row>
    <row r="3" spans="1:5">
      <c r="A3" s="1" t="s">
        <v>2</v>
      </c>
      <c r="D3" s="2">
        <f>SUM(C4:C8)</f>
        <v>6750</v>
      </c>
      <c r="E3" s="1">
        <v>1.1200000000000001</v>
      </c>
    </row>
    <row r="4" spans="1:5">
      <c r="B4" s="1" t="s">
        <v>0</v>
      </c>
      <c r="C4" s="2">
        <v>250</v>
      </c>
    </row>
    <row r="5" spans="1:5">
      <c r="B5" s="1" t="s">
        <v>1</v>
      </c>
      <c r="C5" s="2">
        <v>1200</v>
      </c>
    </row>
    <row r="6" spans="1:5">
      <c r="B6" s="1" t="s">
        <v>3</v>
      </c>
      <c r="C6" s="2">
        <v>1000</v>
      </c>
    </row>
    <row r="7" spans="1:5" ht="46.8">
      <c r="B7" s="3" t="s">
        <v>34</v>
      </c>
      <c r="C7" s="2">
        <v>2500</v>
      </c>
    </row>
    <row r="8" spans="1:5">
      <c r="B8" s="1" t="s">
        <v>31</v>
      </c>
      <c r="C8" s="2">
        <v>1800</v>
      </c>
    </row>
    <row r="11" spans="1:5">
      <c r="A11" s="1" t="s">
        <v>4</v>
      </c>
      <c r="D11" s="2">
        <f>SUM(C12:C17)</f>
        <v>5200</v>
      </c>
    </row>
    <row r="12" spans="1:5">
      <c r="B12" s="1" t="s">
        <v>5</v>
      </c>
      <c r="C12" s="2">
        <v>900</v>
      </c>
    </row>
    <row r="13" spans="1:5">
      <c r="B13" s="1" t="s">
        <v>8</v>
      </c>
      <c r="C13" s="2">
        <v>1200</v>
      </c>
    </row>
    <row r="14" spans="1:5">
      <c r="B14" s="1" t="s">
        <v>9</v>
      </c>
      <c r="C14" s="2">
        <v>800</v>
      </c>
    </row>
    <row r="15" spans="1:5">
      <c r="B15" s="1" t="s">
        <v>6</v>
      </c>
      <c r="C15" s="2">
        <v>500</v>
      </c>
    </row>
    <row r="16" spans="1:5">
      <c r="B16" s="1" t="s">
        <v>7</v>
      </c>
      <c r="C16" s="2">
        <v>750</v>
      </c>
    </row>
    <row r="17" spans="1:4">
      <c r="B17" s="1" t="s">
        <v>10</v>
      </c>
      <c r="C17" s="2">
        <v>1050</v>
      </c>
    </row>
    <row r="18" spans="1:4">
      <c r="B18" s="1" t="s">
        <v>32</v>
      </c>
      <c r="C18" s="2">
        <v>400</v>
      </c>
    </row>
    <row r="19" spans="1:4">
      <c r="B19" s="1" t="s">
        <v>33</v>
      </c>
      <c r="C19" s="2">
        <v>900</v>
      </c>
    </row>
    <row r="21" spans="1:4">
      <c r="A21" s="1" t="s">
        <v>20</v>
      </c>
      <c r="D21" s="2">
        <f>SUM(C22:C26)</f>
        <v>13500</v>
      </c>
    </row>
    <row r="22" spans="1:4">
      <c r="B22" s="1" t="s">
        <v>21</v>
      </c>
      <c r="C22" s="2">
        <v>2500</v>
      </c>
    </row>
    <row r="23" spans="1:4">
      <c r="B23" s="1" t="s">
        <v>22</v>
      </c>
      <c r="C23" s="2">
        <v>1500</v>
      </c>
    </row>
    <row r="24" spans="1:4">
      <c r="B24" s="1" t="s">
        <v>23</v>
      </c>
      <c r="C24" s="2">
        <v>1000</v>
      </c>
    </row>
    <row r="25" spans="1:4">
      <c r="B25" s="1" t="s">
        <v>28</v>
      </c>
      <c r="C25" s="2">
        <v>2500</v>
      </c>
    </row>
    <row r="26" spans="1:4">
      <c r="B26" s="1" t="s">
        <v>11</v>
      </c>
      <c r="C26" s="2">
        <f>80*75</f>
        <v>6000</v>
      </c>
    </row>
    <row r="28" spans="1:4">
      <c r="A28" s="1" t="s">
        <v>12</v>
      </c>
      <c r="D28" s="2">
        <f>SUM(C29:C31)</f>
        <v>9500</v>
      </c>
    </row>
    <row r="29" spans="1:4">
      <c r="B29" s="1" t="s">
        <v>29</v>
      </c>
      <c r="C29" s="2">
        <v>1000</v>
      </c>
    </row>
    <row r="30" spans="1:4">
      <c r="B30" s="1" t="s">
        <v>19</v>
      </c>
      <c r="C30" s="2">
        <v>2500</v>
      </c>
    </row>
    <row r="31" spans="1:4">
      <c r="B31" s="1" t="s">
        <v>13</v>
      </c>
      <c r="C31" s="2">
        <v>6000</v>
      </c>
    </row>
    <row r="33" spans="1:5">
      <c r="A33" s="1" t="s">
        <v>27</v>
      </c>
      <c r="D33" s="2">
        <f>SUM(C4:C31)</f>
        <v>36250</v>
      </c>
      <c r="E33" s="2">
        <f>+$E$3*D33</f>
        <v>40600.000000000007</v>
      </c>
    </row>
    <row r="35" spans="1:5">
      <c r="A35" s="1" t="s">
        <v>25</v>
      </c>
    </row>
    <row r="36" spans="1:5">
      <c r="B36" s="1" t="s">
        <v>14</v>
      </c>
      <c r="C36" s="2">
        <v>9000</v>
      </c>
      <c r="D36" s="2">
        <f>SUM(C36:C40)</f>
        <v>60675</v>
      </c>
      <c r="E36" s="2">
        <f>+$E$3*D36</f>
        <v>67956</v>
      </c>
    </row>
    <row r="37" spans="1:5">
      <c r="B37" s="1" t="s">
        <v>15</v>
      </c>
      <c r="C37" s="2">
        <v>6500</v>
      </c>
    </row>
    <row r="38" spans="1:5">
      <c r="B38" s="1" t="s">
        <v>16</v>
      </c>
      <c r="C38" s="2">
        <v>19000</v>
      </c>
    </row>
    <row r="39" spans="1:5">
      <c r="B39" s="1" t="s">
        <v>17</v>
      </c>
      <c r="C39" s="2">
        <v>14175</v>
      </c>
    </row>
    <row r="40" spans="1:5">
      <c r="B40" s="1" t="s">
        <v>18</v>
      </c>
      <c r="C40" s="2">
        <v>12000</v>
      </c>
    </row>
    <row r="42" spans="1:5">
      <c r="A42" s="1" t="s">
        <v>26</v>
      </c>
      <c r="C42" s="2">
        <f>SUM(C4:C41)</f>
        <v>96925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2012-01-26T17:22:03Z</dcterms:created>
  <dcterms:modified xsi:type="dcterms:W3CDTF">2012-07-31T19:52:31Z</dcterms:modified>
</cp:coreProperties>
</file>