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hemSensors\ISUS\"/>
    </mc:Choice>
  </mc:AlternateContent>
  <xr:revisionPtr revIDLastSave="0" documentId="13_ncr:1_{02DF9B47-1CCC-49B1-B761-2A459E888E2A}" xr6:coauthVersionLast="47" xr6:coauthVersionMax="47" xr10:uidLastSave="{00000000-0000-0000-0000-000000000000}"/>
  <bookViews>
    <workbookView xWindow="-110" yWindow="-110" windowWidth="19420" windowHeight="11500" xr2:uid="{9563A1AD-9480-425C-9C79-C26410B6694D}"/>
  </bookViews>
  <sheets>
    <sheet name="BigComponents" sheetId="8" r:id="rId1"/>
    <sheet name="MechanicalFiddlyBits" sheetId="2" r:id="rId2"/>
    <sheet name="CircularDigitalBoards" sheetId="3" r:id="rId3"/>
    <sheet name="CircularAnalogBoards" sheetId="6" r:id="rId4"/>
    <sheet name="Baseboard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8" l="1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" i="8"/>
</calcChain>
</file>

<file path=xl/sharedStrings.xml><?xml version="1.0" encoding="utf-8"?>
<sst xmlns="http://schemas.openxmlformats.org/spreadsheetml/2006/main" count="232" uniqueCount="142">
  <si>
    <t xml:space="preserve">Item </t>
  </si>
  <si>
    <t>Programmed / checked out</t>
  </si>
  <si>
    <t>Hereaus Mini-Lamp</t>
  </si>
  <si>
    <t>Circular Spec Board - Digital</t>
  </si>
  <si>
    <t>Circular Spec Board - Analog</t>
  </si>
  <si>
    <t>Circular Spec Board - Power</t>
  </si>
  <si>
    <t>Mini ISUS Baseboard</t>
  </si>
  <si>
    <t>Tiva1290 Module</t>
  </si>
  <si>
    <t>Mfr</t>
  </si>
  <si>
    <t>PN</t>
  </si>
  <si>
    <t>Hereaus</t>
  </si>
  <si>
    <t>Indtec</t>
  </si>
  <si>
    <t>Total</t>
  </si>
  <si>
    <t>Notes</t>
  </si>
  <si>
    <t>DTM 6/58S (discont)</t>
  </si>
  <si>
    <t>Ti Optical Probe</t>
  </si>
  <si>
    <t>Bifurcated Optical Fiber</t>
  </si>
  <si>
    <t>Housing tube</t>
  </si>
  <si>
    <t>2474-738</t>
  </si>
  <si>
    <t>Incorporated / In Use</t>
  </si>
  <si>
    <t>Set aside / known Issues</t>
  </si>
  <si>
    <t>20250605: one used for fit unit</t>
  </si>
  <si>
    <t>20250605: one used for test unit</t>
  </si>
  <si>
    <t>Probe Adaptor for glider endcap</t>
  </si>
  <si>
    <t>New / unchecked</t>
  </si>
  <si>
    <t>20250605: SN 139853 had blip when used in test unit, replaced by 139858. 5 new in bin, 4 new in box</t>
  </si>
  <si>
    <t>20250605: PO only lists 15, not sure where extra is from. Many have some corrosion on PCB</t>
  </si>
  <si>
    <t>20250605: one from 2022 and one from 2021 (in test unit), both unknown quality</t>
  </si>
  <si>
    <t>Spec Housing*</t>
  </si>
  <si>
    <t>Irene</t>
  </si>
  <si>
    <t>Procurement point person</t>
  </si>
  <si>
    <t>*Sub-parts in MechanicalFiddlyBits tab</t>
  </si>
  <si>
    <t>none</t>
  </si>
  <si>
    <t>20250606: many bare boards</t>
  </si>
  <si>
    <t>20250605: A001001 currently in test unit.  A001010 was previously in there, may or may not have been set up.  Many bare boards</t>
  </si>
  <si>
    <t>Can borrow from MSC, but will need to order our own</t>
  </si>
  <si>
    <t>20250605: one in test unit</t>
  </si>
  <si>
    <t>20250605: A000002 was handbuilt (but is programmed); A001001 currently in test unit; A000001 (handbuilt) broken.  20250609: confirmed Indtec has 7 bare boards</t>
  </si>
  <si>
    <t>Indtec #</t>
  </si>
  <si>
    <t>Notes / History</t>
  </si>
  <si>
    <t>Location</t>
  </si>
  <si>
    <t>Board ID</t>
  </si>
  <si>
    <t>A000001</t>
  </si>
  <si>
    <t>Programmed / Checked</t>
  </si>
  <si>
    <t>Hand built and doesn't work</t>
  </si>
  <si>
    <t>unknown</t>
  </si>
  <si>
    <t>A000002</t>
  </si>
  <si>
    <t>antistatic bin</t>
  </si>
  <si>
    <t>Hand built and used in initial test unit, seems to work</t>
  </si>
  <si>
    <t>A001001</t>
  </si>
  <si>
    <t>A001002</t>
  </si>
  <si>
    <t>A001003</t>
  </si>
  <si>
    <t>A001004</t>
  </si>
  <si>
    <t>A001005</t>
  </si>
  <si>
    <t>A001006</t>
  </si>
  <si>
    <t>A001007</t>
  </si>
  <si>
    <t>A001008</t>
  </si>
  <si>
    <t>A001009</t>
  </si>
  <si>
    <t>A001010</t>
  </si>
  <si>
    <t>test unit</t>
  </si>
  <si>
    <t>20250508: paired with A001001 analog board and used in test unit, seems to work</t>
  </si>
  <si>
    <t>20250508: paired with A001001 digital board and used in test unit, seems to work</t>
  </si>
  <si>
    <t>Potentiometers tuned</t>
  </si>
  <si>
    <t>20250508: removed from test unit where it was paired with A000002 digital board and spec reading had a weird blip (likely untuned)</t>
  </si>
  <si>
    <t>B000001</t>
  </si>
  <si>
    <t>B000002</t>
  </si>
  <si>
    <t>Checked for basic fxnality</t>
  </si>
  <si>
    <t>Hand built</t>
  </si>
  <si>
    <t>Amalga Composites</t>
  </si>
  <si>
    <t>ISUS-APEX_internals_V3.pdf JonE/JKW</t>
  </si>
  <si>
    <t>#2-034-N-70</t>
  </si>
  <si>
    <t>#2-034 O-RING</t>
  </si>
  <si>
    <t>91735A019</t>
  </si>
  <si>
    <t>McMaster-Carr</t>
  </si>
  <si>
    <t>BUNA - N-70 (McMaster-Carr)</t>
  </si>
  <si>
    <t>#2-56 x 7/16 Pan Hd Phill</t>
  </si>
  <si>
    <t>Total per build</t>
  </si>
  <si>
    <t>P-221493-20</t>
  </si>
  <si>
    <t>Closure Lug</t>
  </si>
  <si>
    <t>MBARI</t>
  </si>
  <si>
    <t>MBARI (6061-T6 Alloy)</t>
  </si>
  <si>
    <t>91735A003</t>
  </si>
  <si>
    <t>#2-56 x 1/8 Pan Hd Phill</t>
  </si>
  <si>
    <t>McMaster-Carr (AISI 316)</t>
  </si>
  <si>
    <t>Zeiss Spec. Fiber Guide</t>
  </si>
  <si>
    <t>P-2321515-20</t>
  </si>
  <si>
    <t>91735A102</t>
  </si>
  <si>
    <t>#4-40 x 1/4 Pan Hd Phil</t>
  </si>
  <si>
    <t>P-221570-23</t>
  </si>
  <si>
    <t>FiberLight Mount racket_V2</t>
  </si>
  <si>
    <t>MBARI (ABS)</t>
  </si>
  <si>
    <t>M2.5-.45 x 6mm Pan Hd Phill</t>
  </si>
  <si>
    <t>90116A110</t>
  </si>
  <si>
    <t>M2.5-.45x8mm_316 S.S.</t>
  </si>
  <si>
    <t>90116A112</t>
  </si>
  <si>
    <t>M2.5-.45 x 19mm RThreaded Hex Standoff</t>
  </si>
  <si>
    <t>95947A013</t>
  </si>
  <si>
    <t>McMaster-Carr (6061-T6 Alloy)</t>
  </si>
  <si>
    <t>M2.5 x 3mm x 4.5mm Dia. Unthreaded spacer</t>
  </si>
  <si>
    <t>J76597</t>
  </si>
  <si>
    <t>NUMBER TO ORDER</t>
  </si>
  <si>
    <t>MMS-UV Spectrometer w/ 160mm(?) fiber</t>
  </si>
  <si>
    <t>Fiberoptic Systems</t>
  </si>
  <si>
    <t>Fluke / PFG</t>
  </si>
  <si>
    <t>100222191rA</t>
  </si>
  <si>
    <t>100221520rA</t>
  </si>
  <si>
    <t>Circuits West / in-house build</t>
  </si>
  <si>
    <t>100221519rA</t>
  </si>
  <si>
    <t>100222237rB</t>
  </si>
  <si>
    <t>100222326rC</t>
  </si>
  <si>
    <t>P-221483</t>
  </si>
  <si>
    <t>Ti Sensor endcap - flush style</t>
  </si>
  <si>
    <t>P-221482</t>
  </si>
  <si>
    <t>Ti Sensor endcap - glider style</t>
  </si>
  <si>
    <t>P-221979</t>
  </si>
  <si>
    <t>Ti Bulkhead endcap</t>
  </si>
  <si>
    <t>P-221481</t>
  </si>
  <si>
    <t>Underwater connector, 6-pin, straight</t>
  </si>
  <si>
    <t>Subconn?</t>
  </si>
  <si>
    <t>MCBH6MSS</t>
  </si>
  <si>
    <t>Underwater connector, 6-pin, right angle (for glider style)</t>
  </si>
  <si>
    <t>MCBHRA6MSS</t>
  </si>
  <si>
    <t>A-202xxx</t>
  </si>
  <si>
    <t>Quote</t>
  </si>
  <si>
    <t>4ea 702107.98
3ea 708187.98
8ea 8001699.99</t>
  </si>
  <si>
    <t>G:\Shared drives\ISUS Development\miniISUS\Orders\MBari-LColetti-Quote-SC051921B-rev_V2_Hellma.pdf</t>
  </si>
  <si>
    <t>N/A</t>
  </si>
  <si>
    <t>Same as Floats?</t>
  </si>
  <si>
    <t>?</t>
  </si>
  <si>
    <t>Ben Davis</t>
  </si>
  <si>
    <t>Josh</t>
  </si>
  <si>
    <t>Jon Erickson/</t>
  </si>
  <si>
    <t>Joe</t>
  </si>
  <si>
    <t>4ea 702107.98
3ea 708187.98
8ea 8001699.99
5ea 901217</t>
  </si>
  <si>
    <t>5ea 901217</t>
  </si>
  <si>
    <t>Already ordered</t>
  </si>
  <si>
    <t>5ea 702107.98
5ea 708187.98
10ea 8001699.99
5ea 901217</t>
  </si>
  <si>
    <t>Zeiss/Hellma</t>
  </si>
  <si>
    <t>Fluke? Prunella?</t>
  </si>
  <si>
    <t>Ordered?</t>
  </si>
  <si>
    <t>Yes</t>
  </si>
  <si>
    <t>None left in the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</si>
</sst>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5" borderId="0" xfId="0" applyFill="1"/>
    <xf numFmtId="0" fontId="4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9A13-FE3E-4836-B54B-000A6570BA1C}">
  <dimension ref="A1:M20"/>
  <sheetViews>
    <sheetView tabSelected="1" zoomScale="125" zoomScaleNormal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4" sqref="E4"/>
    </sheetView>
  </sheetViews>
  <sheetFormatPr defaultColWidth="10.83203125" defaultRowHeight="13" x14ac:dyDescent="0.35"/>
  <cols>
    <col min="1" max="1" width="22.75" style="5" customWidth="1"/>
    <col min="2" max="2" width="15.6640625" style="5" customWidth="1"/>
    <col min="3" max="3" width="17" style="5" customWidth="1"/>
    <col min="4" max="4" width="12" style="5" customWidth="1"/>
    <col min="5" max="5" width="10.9140625" style="5" customWidth="1"/>
    <col min="6" max="9" width="10.75" style="5" customWidth="1"/>
    <col min="10" max="10" width="59.75" style="5" customWidth="1"/>
    <col min="11" max="11" width="18.25" style="13" customWidth="1"/>
    <col min="12" max="12" width="7.33203125" style="5" bestFit="1" customWidth="1"/>
    <col min="13" max="16384" width="10.83203125" style="5"/>
  </cols>
  <sheetData>
    <row r="1" spans="1:13" s="1" customFormat="1" ht="26" x14ac:dyDescent="0.35">
      <c r="A1" s="4" t="s">
        <v>0</v>
      </c>
      <c r="B1" s="4" t="s">
        <v>8</v>
      </c>
      <c r="C1" s="4" t="s">
        <v>9</v>
      </c>
      <c r="D1" s="4" t="s">
        <v>30</v>
      </c>
      <c r="E1" s="9" t="s">
        <v>12</v>
      </c>
      <c r="F1" s="1" t="s">
        <v>24</v>
      </c>
      <c r="G1" s="1" t="s">
        <v>1</v>
      </c>
      <c r="H1" s="1" t="s">
        <v>19</v>
      </c>
      <c r="I1" s="1" t="s">
        <v>20</v>
      </c>
      <c r="J1" s="1" t="s">
        <v>13</v>
      </c>
      <c r="K1" s="12" t="s">
        <v>100</v>
      </c>
      <c r="L1" s="1" t="s">
        <v>139</v>
      </c>
      <c r="M1" s="1" t="s">
        <v>123</v>
      </c>
    </row>
    <row r="2" spans="1:13" ht="31.5" x14ac:dyDescent="0.35">
      <c r="A2" s="5" t="s">
        <v>101</v>
      </c>
      <c r="B2" s="5" t="s">
        <v>137</v>
      </c>
      <c r="C2" s="5" t="s">
        <v>18</v>
      </c>
      <c r="D2" s="14" t="s">
        <v>130</v>
      </c>
      <c r="E2" s="10">
        <f>SUM(F2:H2)</f>
        <v>10</v>
      </c>
      <c r="F2" s="5">
        <v>9</v>
      </c>
      <c r="H2" s="5">
        <v>1</v>
      </c>
      <c r="I2" s="5">
        <v>1</v>
      </c>
      <c r="J2" s="2" t="s">
        <v>25</v>
      </c>
      <c r="K2" s="2" t="s">
        <v>124</v>
      </c>
      <c r="M2" s="11" t="s">
        <v>125</v>
      </c>
    </row>
    <row r="3" spans="1:13" x14ac:dyDescent="0.35">
      <c r="A3" s="5" t="s">
        <v>2</v>
      </c>
      <c r="B3" s="5" t="s">
        <v>10</v>
      </c>
      <c r="C3" s="5" t="s">
        <v>14</v>
      </c>
      <c r="D3" s="5" t="s">
        <v>32</v>
      </c>
      <c r="E3" s="10">
        <f t="shared" ref="E3:E18" si="0">SUM(F3:H3)</f>
        <v>16</v>
      </c>
      <c r="F3" s="5">
        <v>14</v>
      </c>
      <c r="H3" s="5">
        <v>2</v>
      </c>
      <c r="J3" s="2" t="s">
        <v>26</v>
      </c>
      <c r="K3" s="2" t="s">
        <v>141</v>
      </c>
      <c r="L3" s="5" t="s">
        <v>126</v>
      </c>
      <c r="M3" s="5" t="s">
        <v>126</v>
      </c>
    </row>
    <row r="4" spans="1:13" ht="42" x14ac:dyDescent="0.35">
      <c r="A4" s="5" t="s">
        <v>16</v>
      </c>
      <c r="B4" s="5" t="s">
        <v>102</v>
      </c>
      <c r="D4" s="14" t="s">
        <v>129</v>
      </c>
      <c r="E4" s="10">
        <f t="shared" si="0"/>
        <v>0</v>
      </c>
      <c r="J4" s="2"/>
      <c r="K4" s="2" t="s">
        <v>133</v>
      </c>
      <c r="M4" s="5" t="s">
        <v>126</v>
      </c>
    </row>
    <row r="5" spans="1:13" ht="42" x14ac:dyDescent="0.35">
      <c r="A5" s="5" t="s">
        <v>15</v>
      </c>
      <c r="B5" s="5" t="s">
        <v>103</v>
      </c>
      <c r="D5" s="14" t="s">
        <v>129</v>
      </c>
      <c r="E5" s="10">
        <f t="shared" si="0"/>
        <v>2</v>
      </c>
      <c r="F5" s="5">
        <v>1</v>
      </c>
      <c r="H5" s="5">
        <v>1</v>
      </c>
      <c r="J5" s="2" t="s">
        <v>27</v>
      </c>
      <c r="K5" s="2" t="s">
        <v>133</v>
      </c>
      <c r="M5" s="5" t="s">
        <v>127</v>
      </c>
    </row>
    <row r="6" spans="1:13" ht="31.5" x14ac:dyDescent="0.35">
      <c r="A6" s="5" t="s">
        <v>23</v>
      </c>
      <c r="B6" s="14" t="s">
        <v>138</v>
      </c>
      <c r="D6" s="14" t="s">
        <v>131</v>
      </c>
      <c r="E6" s="10">
        <f t="shared" si="0"/>
        <v>5</v>
      </c>
      <c r="F6" s="5">
        <v>4</v>
      </c>
      <c r="H6" s="5">
        <v>1</v>
      </c>
      <c r="J6" s="2" t="s">
        <v>22</v>
      </c>
      <c r="K6" s="2" t="s">
        <v>124</v>
      </c>
      <c r="M6" s="5" t="s">
        <v>128</v>
      </c>
    </row>
    <row r="7" spans="1:13" ht="31.5" x14ac:dyDescent="0.35">
      <c r="A7" s="5" t="s">
        <v>3</v>
      </c>
      <c r="B7" s="5" t="s">
        <v>11</v>
      </c>
      <c r="C7" s="5" t="s">
        <v>104</v>
      </c>
      <c r="D7" s="5" t="s">
        <v>29</v>
      </c>
      <c r="E7" s="10">
        <f t="shared" si="0"/>
        <v>11</v>
      </c>
      <c r="F7" s="5">
        <v>9</v>
      </c>
      <c r="G7" s="5">
        <v>1</v>
      </c>
      <c r="H7" s="5">
        <v>1</v>
      </c>
      <c r="I7" s="5">
        <v>1</v>
      </c>
      <c r="J7" s="2" t="s">
        <v>37</v>
      </c>
      <c r="K7" s="2" t="s">
        <v>124</v>
      </c>
    </row>
    <row r="8" spans="1:13" ht="31.5" x14ac:dyDescent="0.35">
      <c r="A8" s="5" t="s">
        <v>4</v>
      </c>
      <c r="B8" s="5" t="s">
        <v>11</v>
      </c>
      <c r="C8" s="5" t="s">
        <v>105</v>
      </c>
      <c r="D8" s="5" t="s">
        <v>29</v>
      </c>
      <c r="E8" s="10">
        <f t="shared" si="0"/>
        <v>9</v>
      </c>
      <c r="F8" s="5">
        <v>8</v>
      </c>
      <c r="H8" s="5">
        <v>1</v>
      </c>
      <c r="J8" s="2" t="s">
        <v>34</v>
      </c>
      <c r="K8" s="2" t="s">
        <v>124</v>
      </c>
    </row>
    <row r="9" spans="1:13" ht="31.5" x14ac:dyDescent="0.35">
      <c r="A9" s="5" t="s">
        <v>5</v>
      </c>
      <c r="B9" s="5" t="s">
        <v>106</v>
      </c>
      <c r="C9" s="5" t="s">
        <v>107</v>
      </c>
      <c r="D9" s="5" t="s">
        <v>29</v>
      </c>
      <c r="E9" s="10">
        <f t="shared" si="0"/>
        <v>11</v>
      </c>
      <c r="F9" s="5">
        <v>10</v>
      </c>
      <c r="H9" s="5">
        <v>1</v>
      </c>
      <c r="J9" s="2" t="s">
        <v>33</v>
      </c>
      <c r="K9" s="2" t="s">
        <v>124</v>
      </c>
    </row>
    <row r="10" spans="1:13" ht="42" x14ac:dyDescent="0.35">
      <c r="A10" s="5" t="s">
        <v>6</v>
      </c>
      <c r="B10" s="5" t="s">
        <v>11</v>
      </c>
      <c r="C10" s="5" t="s">
        <v>108</v>
      </c>
      <c r="D10" s="5" t="s">
        <v>29</v>
      </c>
      <c r="E10" s="10">
        <f t="shared" si="0"/>
        <v>0</v>
      </c>
      <c r="J10" s="2" t="s">
        <v>135</v>
      </c>
      <c r="K10" s="2" t="s">
        <v>136</v>
      </c>
      <c r="L10" s="5" t="s">
        <v>140</v>
      </c>
    </row>
    <row r="11" spans="1:13" ht="42" x14ac:dyDescent="0.35">
      <c r="A11" s="5" t="s">
        <v>7</v>
      </c>
      <c r="B11" s="5" t="s">
        <v>11</v>
      </c>
      <c r="C11" s="5" t="s">
        <v>109</v>
      </c>
      <c r="D11" s="5" t="s">
        <v>29</v>
      </c>
      <c r="E11" s="10">
        <f t="shared" si="0"/>
        <v>0</v>
      </c>
      <c r="J11" s="2" t="s">
        <v>35</v>
      </c>
      <c r="K11" s="2" t="s">
        <v>133</v>
      </c>
    </row>
    <row r="12" spans="1:13" ht="31.5" x14ac:dyDescent="0.35">
      <c r="A12" s="5" t="s">
        <v>17</v>
      </c>
      <c r="B12" s="5" t="s">
        <v>68</v>
      </c>
      <c r="C12" s="5" t="s">
        <v>110</v>
      </c>
      <c r="D12" s="14" t="s">
        <v>131</v>
      </c>
      <c r="E12" s="10">
        <f t="shared" si="0"/>
        <v>8</v>
      </c>
      <c r="F12" s="5">
        <v>7</v>
      </c>
      <c r="H12" s="5">
        <v>1</v>
      </c>
      <c r="J12" s="2" t="s">
        <v>21</v>
      </c>
      <c r="K12" s="2" t="s">
        <v>124</v>
      </c>
    </row>
    <row r="13" spans="1:13" x14ac:dyDescent="0.35">
      <c r="A13" s="5" t="s">
        <v>111</v>
      </c>
      <c r="B13" s="14" t="s">
        <v>138</v>
      </c>
      <c r="C13" s="5" t="s">
        <v>112</v>
      </c>
      <c r="D13" s="14" t="s">
        <v>131</v>
      </c>
      <c r="E13" s="10">
        <f t="shared" si="0"/>
        <v>4</v>
      </c>
      <c r="F13" s="5">
        <v>3</v>
      </c>
      <c r="H13" s="5">
        <v>1</v>
      </c>
      <c r="J13" s="2" t="s">
        <v>21</v>
      </c>
      <c r="K13" s="13" t="s">
        <v>134</v>
      </c>
    </row>
    <row r="14" spans="1:13" ht="31.5" x14ac:dyDescent="0.35">
      <c r="A14" s="5" t="s">
        <v>113</v>
      </c>
      <c r="B14" s="14" t="s">
        <v>138</v>
      </c>
      <c r="C14" s="5" t="s">
        <v>114</v>
      </c>
      <c r="D14" s="14" t="s">
        <v>131</v>
      </c>
      <c r="E14" s="10">
        <f t="shared" si="0"/>
        <v>4</v>
      </c>
      <c r="F14" s="5">
        <v>3</v>
      </c>
      <c r="H14" s="5">
        <v>1</v>
      </c>
      <c r="J14" s="2" t="s">
        <v>22</v>
      </c>
      <c r="K14" s="2" t="s">
        <v>124</v>
      </c>
    </row>
    <row r="15" spans="1:13" ht="31.5" x14ac:dyDescent="0.35">
      <c r="A15" s="5" t="s">
        <v>115</v>
      </c>
      <c r="B15" s="14" t="s">
        <v>138</v>
      </c>
      <c r="C15" s="5" t="s">
        <v>116</v>
      </c>
      <c r="D15" s="14" t="s">
        <v>131</v>
      </c>
      <c r="E15" s="10">
        <f t="shared" si="0"/>
        <v>8</v>
      </c>
      <c r="F15" s="5">
        <v>7</v>
      </c>
      <c r="H15" s="5">
        <v>1</v>
      </c>
      <c r="J15" s="2" t="s">
        <v>21</v>
      </c>
      <c r="K15" s="2" t="s">
        <v>124</v>
      </c>
    </row>
    <row r="16" spans="1:13" ht="26" x14ac:dyDescent="0.35">
      <c r="A16" s="5" t="s">
        <v>117</v>
      </c>
      <c r="B16" s="5" t="s">
        <v>118</v>
      </c>
      <c r="C16" s="5" t="s">
        <v>119</v>
      </c>
      <c r="D16" s="14" t="s">
        <v>132</v>
      </c>
      <c r="E16" s="10"/>
      <c r="J16" s="2"/>
      <c r="K16" s="13" t="s">
        <v>134</v>
      </c>
    </row>
    <row r="17" spans="1:11" ht="31.5" x14ac:dyDescent="0.35">
      <c r="A17" s="5" t="s">
        <v>120</v>
      </c>
      <c r="B17" s="5" t="s">
        <v>118</v>
      </c>
      <c r="C17" s="5" t="s">
        <v>121</v>
      </c>
      <c r="D17" s="14" t="s">
        <v>132</v>
      </c>
      <c r="E17" s="10"/>
      <c r="J17" s="2"/>
      <c r="K17" s="2" t="s">
        <v>124</v>
      </c>
    </row>
    <row r="18" spans="1:11" ht="42" x14ac:dyDescent="0.35">
      <c r="A18" s="5" t="s">
        <v>28</v>
      </c>
      <c r="B18" s="14" t="s">
        <v>138</v>
      </c>
      <c r="C18" s="5" t="s">
        <v>122</v>
      </c>
      <c r="D18" s="14" t="s">
        <v>131</v>
      </c>
      <c r="E18" s="10">
        <f t="shared" si="0"/>
        <v>1</v>
      </c>
      <c r="H18" s="5">
        <v>1</v>
      </c>
      <c r="J18" s="2" t="s">
        <v>36</v>
      </c>
      <c r="K18" s="2" t="s">
        <v>133</v>
      </c>
    </row>
    <row r="20" spans="1:11" x14ac:dyDescent="0.35">
      <c r="A20" s="2" t="s">
        <v>31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7859-4530-46FB-95E9-49B5B429A3D6}">
  <dimension ref="A1:E12"/>
  <sheetViews>
    <sheetView zoomScale="125" workbookViewId="0">
      <selection activeCell="D22" sqref="D22"/>
    </sheetView>
  </sheetViews>
  <sheetFormatPr defaultRowHeight="15.5" x14ac:dyDescent="0.35"/>
  <cols>
    <col min="1" max="1" width="21.25" customWidth="1"/>
    <col min="2" max="2" width="29" customWidth="1"/>
    <col min="3" max="3" width="16.08203125" customWidth="1"/>
    <col min="4" max="4" width="34" customWidth="1"/>
    <col min="5" max="5" width="16.08203125" customWidth="1"/>
  </cols>
  <sheetData>
    <row r="1" spans="1:5" x14ac:dyDescent="0.35">
      <c r="A1" s="3" t="s">
        <v>0</v>
      </c>
      <c r="B1" s="3" t="s">
        <v>8</v>
      </c>
      <c r="C1" s="3" t="s">
        <v>9</v>
      </c>
      <c r="D1" s="4" t="s">
        <v>30</v>
      </c>
      <c r="E1" s="6" t="s">
        <v>76</v>
      </c>
    </row>
    <row r="2" spans="1:5" x14ac:dyDescent="0.35">
      <c r="A2" t="s">
        <v>71</v>
      </c>
      <c r="B2" t="s">
        <v>74</v>
      </c>
      <c r="C2" t="s">
        <v>70</v>
      </c>
      <c r="D2" t="s">
        <v>69</v>
      </c>
      <c r="E2">
        <v>4</v>
      </c>
    </row>
    <row r="3" spans="1:5" x14ac:dyDescent="0.35">
      <c r="A3" t="s">
        <v>75</v>
      </c>
      <c r="B3" t="s">
        <v>73</v>
      </c>
      <c r="C3" t="s">
        <v>72</v>
      </c>
      <c r="D3" t="s">
        <v>69</v>
      </c>
      <c r="E3">
        <v>3</v>
      </c>
    </row>
    <row r="4" spans="1:5" s="8" customFormat="1" x14ac:dyDescent="0.35">
      <c r="A4" s="8" t="s">
        <v>78</v>
      </c>
      <c r="B4" s="8" t="s">
        <v>80</v>
      </c>
      <c r="C4" s="8" t="s">
        <v>77</v>
      </c>
      <c r="D4" s="8" t="s">
        <v>69</v>
      </c>
      <c r="E4" s="8">
        <v>1</v>
      </c>
    </row>
    <row r="5" spans="1:5" x14ac:dyDescent="0.35">
      <c r="A5" t="s">
        <v>82</v>
      </c>
      <c r="B5" t="s">
        <v>83</v>
      </c>
      <c r="C5" t="s">
        <v>81</v>
      </c>
      <c r="D5" t="s">
        <v>69</v>
      </c>
      <c r="E5">
        <v>2</v>
      </c>
    </row>
    <row r="6" spans="1:5" s="8" customFormat="1" x14ac:dyDescent="0.35">
      <c r="A6" s="8" t="s">
        <v>84</v>
      </c>
      <c r="B6" s="8" t="s">
        <v>79</v>
      </c>
      <c r="C6" s="8" t="s">
        <v>85</v>
      </c>
      <c r="D6" s="8" t="s">
        <v>69</v>
      </c>
      <c r="E6" s="8">
        <v>1</v>
      </c>
    </row>
    <row r="7" spans="1:5" x14ac:dyDescent="0.35">
      <c r="A7" t="s">
        <v>87</v>
      </c>
      <c r="B7" t="s">
        <v>83</v>
      </c>
      <c r="C7" t="s">
        <v>86</v>
      </c>
      <c r="D7" t="s">
        <v>69</v>
      </c>
      <c r="E7">
        <v>2</v>
      </c>
    </row>
    <row r="8" spans="1:5" s="8" customFormat="1" x14ac:dyDescent="0.35">
      <c r="A8" s="8" t="s">
        <v>89</v>
      </c>
      <c r="B8" s="8" t="s">
        <v>90</v>
      </c>
      <c r="C8" s="8" t="s">
        <v>88</v>
      </c>
      <c r="D8" s="8" t="s">
        <v>69</v>
      </c>
      <c r="E8" s="8">
        <v>1</v>
      </c>
    </row>
    <row r="9" spans="1:5" x14ac:dyDescent="0.35">
      <c r="A9" t="s">
        <v>91</v>
      </c>
      <c r="B9" t="s">
        <v>83</v>
      </c>
      <c r="C9" t="s">
        <v>92</v>
      </c>
      <c r="D9" t="s">
        <v>69</v>
      </c>
      <c r="E9">
        <v>3</v>
      </c>
    </row>
    <row r="10" spans="1:5" x14ac:dyDescent="0.35">
      <c r="A10" t="s">
        <v>93</v>
      </c>
      <c r="B10" t="s">
        <v>83</v>
      </c>
      <c r="C10" t="s">
        <v>94</v>
      </c>
      <c r="D10" t="s">
        <v>69</v>
      </c>
      <c r="E10">
        <v>5</v>
      </c>
    </row>
    <row r="11" spans="1:5" x14ac:dyDescent="0.35">
      <c r="A11" t="s">
        <v>95</v>
      </c>
      <c r="B11" t="s">
        <v>97</v>
      </c>
      <c r="C11" t="s">
        <v>96</v>
      </c>
      <c r="D11" t="s">
        <v>69</v>
      </c>
    </row>
    <row r="12" spans="1:5" x14ac:dyDescent="0.35">
      <c r="A1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21D7-2B8C-4FD6-99B4-B4EF49326E89}">
  <dimension ref="A1:E13"/>
  <sheetViews>
    <sheetView workbookViewId="0">
      <selection activeCell="D22" sqref="D22"/>
    </sheetView>
  </sheetViews>
  <sheetFormatPr defaultRowHeight="15.5" x14ac:dyDescent="0.35"/>
  <cols>
    <col min="3" max="3" width="13.9140625" customWidth="1"/>
    <col min="4" max="4" width="17.58203125" customWidth="1"/>
    <col min="5" max="5" width="62.75" customWidth="1"/>
  </cols>
  <sheetData>
    <row r="1" spans="1:5" ht="31" x14ac:dyDescent="0.35">
      <c r="A1" t="s">
        <v>41</v>
      </c>
      <c r="B1" t="s">
        <v>38</v>
      </c>
      <c r="C1" s="7" t="s">
        <v>43</v>
      </c>
      <c r="D1" t="s">
        <v>40</v>
      </c>
      <c r="E1" t="s">
        <v>39</v>
      </c>
    </row>
    <row r="2" spans="1:5" x14ac:dyDescent="0.35">
      <c r="A2" t="s">
        <v>42</v>
      </c>
      <c r="C2">
        <v>20240603</v>
      </c>
      <c r="D2" t="s">
        <v>45</v>
      </c>
      <c r="E2" t="s">
        <v>44</v>
      </c>
    </row>
    <row r="3" spans="1:5" x14ac:dyDescent="0.35">
      <c r="A3" t="s">
        <v>46</v>
      </c>
      <c r="C3">
        <v>20240603</v>
      </c>
      <c r="D3" t="s">
        <v>47</v>
      </c>
      <c r="E3" t="s">
        <v>48</v>
      </c>
    </row>
    <row r="4" spans="1:5" x14ac:dyDescent="0.35">
      <c r="A4" t="s">
        <v>49</v>
      </c>
      <c r="C4">
        <v>20250407</v>
      </c>
      <c r="D4" t="s">
        <v>59</v>
      </c>
      <c r="E4" t="s">
        <v>60</v>
      </c>
    </row>
    <row r="5" spans="1:5" x14ac:dyDescent="0.35">
      <c r="A5" t="s">
        <v>50</v>
      </c>
      <c r="D5" t="s">
        <v>47</v>
      </c>
    </row>
    <row r="6" spans="1:5" x14ac:dyDescent="0.35">
      <c r="A6" t="s">
        <v>51</v>
      </c>
      <c r="D6" t="s">
        <v>47</v>
      </c>
    </row>
    <row r="7" spans="1:5" x14ac:dyDescent="0.35">
      <c r="A7" t="s">
        <v>52</v>
      </c>
      <c r="D7" t="s">
        <v>47</v>
      </c>
    </row>
    <row r="8" spans="1:5" x14ac:dyDescent="0.35">
      <c r="A8" t="s">
        <v>53</v>
      </c>
      <c r="D8" t="s">
        <v>47</v>
      </c>
    </row>
    <row r="9" spans="1:5" x14ac:dyDescent="0.35">
      <c r="A9" t="s">
        <v>54</v>
      </c>
      <c r="D9" t="s">
        <v>47</v>
      </c>
    </row>
    <row r="10" spans="1:5" x14ac:dyDescent="0.35">
      <c r="A10" t="s">
        <v>55</v>
      </c>
      <c r="D10" t="s">
        <v>47</v>
      </c>
    </row>
    <row r="11" spans="1:5" x14ac:dyDescent="0.35">
      <c r="A11" t="s">
        <v>56</v>
      </c>
      <c r="D11" t="s">
        <v>47</v>
      </c>
    </row>
    <row r="12" spans="1:5" x14ac:dyDescent="0.35">
      <c r="A12" t="s">
        <v>57</v>
      </c>
      <c r="D12" t="s">
        <v>47</v>
      </c>
    </row>
    <row r="13" spans="1:5" x14ac:dyDescent="0.35">
      <c r="A13" t="s">
        <v>58</v>
      </c>
      <c r="D13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783B-BC7F-4849-9430-36B1424020CD}">
  <dimension ref="A1:E11"/>
  <sheetViews>
    <sheetView workbookViewId="0">
      <selection activeCell="B11" sqref="B11"/>
    </sheetView>
  </sheetViews>
  <sheetFormatPr defaultRowHeight="15.5" x14ac:dyDescent="0.35"/>
  <cols>
    <col min="3" max="3" width="13.9140625" customWidth="1"/>
    <col min="4" max="4" width="17.58203125" customWidth="1"/>
    <col min="5" max="5" width="95.4140625" customWidth="1"/>
  </cols>
  <sheetData>
    <row r="1" spans="1:5" ht="31" x14ac:dyDescent="0.35">
      <c r="A1" t="s">
        <v>41</v>
      </c>
      <c r="B1" t="s">
        <v>38</v>
      </c>
      <c r="C1" s="7" t="s">
        <v>62</v>
      </c>
      <c r="D1" t="s">
        <v>40</v>
      </c>
      <c r="E1" t="s">
        <v>39</v>
      </c>
    </row>
    <row r="2" spans="1:5" x14ac:dyDescent="0.35">
      <c r="A2" t="s">
        <v>49</v>
      </c>
      <c r="C2">
        <v>20250508</v>
      </c>
      <c r="D2" t="s">
        <v>59</v>
      </c>
      <c r="E2" t="s">
        <v>61</v>
      </c>
    </row>
    <row r="3" spans="1:5" x14ac:dyDescent="0.35">
      <c r="A3" t="s">
        <v>50</v>
      </c>
      <c r="D3" t="s">
        <v>47</v>
      </c>
    </row>
    <row r="4" spans="1:5" x14ac:dyDescent="0.35">
      <c r="A4" t="s">
        <v>51</v>
      </c>
      <c r="D4" t="s">
        <v>47</v>
      </c>
    </row>
    <row r="5" spans="1:5" x14ac:dyDescent="0.35">
      <c r="A5" t="s">
        <v>52</v>
      </c>
      <c r="D5" t="s">
        <v>47</v>
      </c>
    </row>
    <row r="6" spans="1:5" x14ac:dyDescent="0.35">
      <c r="A6" t="s">
        <v>53</v>
      </c>
      <c r="D6" t="s">
        <v>47</v>
      </c>
    </row>
    <row r="7" spans="1:5" x14ac:dyDescent="0.35">
      <c r="A7" t="s">
        <v>54</v>
      </c>
      <c r="D7" t="s">
        <v>47</v>
      </c>
    </row>
    <row r="8" spans="1:5" x14ac:dyDescent="0.35">
      <c r="A8" t="s">
        <v>55</v>
      </c>
      <c r="D8" t="s">
        <v>47</v>
      </c>
    </row>
    <row r="9" spans="1:5" x14ac:dyDescent="0.35">
      <c r="A9" t="s">
        <v>56</v>
      </c>
      <c r="D9" t="s">
        <v>47</v>
      </c>
    </row>
    <row r="10" spans="1:5" x14ac:dyDescent="0.35">
      <c r="A10" t="s">
        <v>57</v>
      </c>
      <c r="D10" t="s">
        <v>47</v>
      </c>
    </row>
    <row r="11" spans="1:5" x14ac:dyDescent="0.35">
      <c r="A11" t="s">
        <v>58</v>
      </c>
      <c r="B11" t="s">
        <v>99</v>
      </c>
      <c r="D11" t="s">
        <v>47</v>
      </c>
      <c r="E11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D37B-A867-4FB5-B72F-3E87759E935B}">
  <dimension ref="A1:E3"/>
  <sheetViews>
    <sheetView workbookViewId="0">
      <selection activeCell="E4" sqref="E4"/>
    </sheetView>
  </sheetViews>
  <sheetFormatPr defaultRowHeight="15.5" x14ac:dyDescent="0.35"/>
  <cols>
    <col min="3" max="3" width="13.9140625" customWidth="1"/>
    <col min="4" max="4" width="17.58203125" customWidth="1"/>
    <col min="5" max="5" width="95.4140625" customWidth="1"/>
  </cols>
  <sheetData>
    <row r="1" spans="1:5" ht="31" x14ac:dyDescent="0.35">
      <c r="A1" t="s">
        <v>41</v>
      </c>
      <c r="B1" t="s">
        <v>38</v>
      </c>
      <c r="C1" s="7" t="s">
        <v>66</v>
      </c>
      <c r="D1" t="s">
        <v>40</v>
      </c>
      <c r="E1" t="s">
        <v>39</v>
      </c>
    </row>
    <row r="2" spans="1:5" x14ac:dyDescent="0.35">
      <c r="A2" t="s">
        <v>64</v>
      </c>
      <c r="E2" t="s">
        <v>67</v>
      </c>
    </row>
    <row r="3" spans="1:5" x14ac:dyDescent="0.35">
      <c r="A3" t="s">
        <v>65</v>
      </c>
      <c r="E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BigComponents</vt:lpstr>
      <vt:lpstr>MechanicalFiddlyBits</vt:lpstr>
      <vt:lpstr>CircularDigitalBoards</vt:lpstr>
      <vt:lpstr>CircularAnalogBoards</vt:lpstr>
      <vt:lpstr>Baseboards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Hu</dc:creator>
  <cp:lastModifiedBy>Yui Takeshita</cp:lastModifiedBy>
  <dcterms:created xsi:type="dcterms:W3CDTF">2025-06-05T01:20:12Z</dcterms:created>
  <dcterms:modified xsi:type="dcterms:W3CDTF">2025-06-10T21:47:19Z</dcterms:modified>
</cp:coreProperties>
</file>