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2995" windowHeight="9915" firstSheet="6" activeTab="7"/>
  </bookViews>
  <sheets>
    <sheet name="6-24 Up Trial 1" sheetId="1" r:id="rId1"/>
    <sheet name="6-24 Up Trial 2" sheetId="2" r:id="rId2"/>
    <sheet name="6-24 Up Trial 3" sheetId="3" r:id="rId3"/>
    <sheet name="6-24 Up Trial 4" sheetId="4" r:id="rId4"/>
    <sheet name="6-24 Up+Down Trial 5" sheetId="5" r:id="rId5"/>
    <sheet name="6-24 Up+Down Trial 6" sheetId="6" r:id="rId6"/>
    <sheet name="6-24 Up+Down Trial 7" sheetId="7" r:id="rId7"/>
    <sheet name="6-24 Up+Down Trial 8" sheetId="8" r:id="rId8"/>
  </sheets>
  <calcPr calcId="145621"/>
</workbook>
</file>

<file path=xl/calcChain.xml><?xml version="1.0" encoding="utf-8"?>
<calcChain xmlns="http://schemas.openxmlformats.org/spreadsheetml/2006/main">
  <c r="B9" i="8" l="1"/>
  <c r="B11" i="8"/>
  <c r="C8" i="7"/>
  <c r="C7" i="7"/>
  <c r="C6" i="7"/>
  <c r="C5" i="7"/>
  <c r="C4" i="7"/>
  <c r="C8" i="8"/>
  <c r="C7" i="8"/>
  <c r="C6" i="8"/>
  <c r="C5" i="8"/>
  <c r="C4" i="8"/>
  <c r="B8" i="7"/>
  <c r="B7" i="7"/>
  <c r="B6" i="7"/>
  <c r="B5" i="7"/>
  <c r="B11" i="7"/>
  <c r="B9" i="7"/>
  <c r="C8" i="6"/>
  <c r="C7" i="6"/>
  <c r="C6" i="6"/>
  <c r="C5" i="6"/>
  <c r="C4" i="6"/>
  <c r="B9" i="6"/>
  <c r="B11" i="6"/>
  <c r="C8" i="5"/>
  <c r="C7" i="5"/>
  <c r="C6" i="5"/>
  <c r="C5" i="5"/>
  <c r="C4" i="5"/>
  <c r="B9" i="5"/>
  <c r="B11" i="5"/>
  <c r="B10" i="8"/>
  <c r="B8" i="8"/>
  <c r="B7" i="8"/>
  <c r="B6" i="8"/>
  <c r="B5" i="8"/>
  <c r="B10" i="7"/>
  <c r="B10" i="6"/>
  <c r="B8" i="6"/>
  <c r="B7" i="6"/>
  <c r="B6" i="6"/>
  <c r="B5" i="6"/>
  <c r="B10" i="5"/>
  <c r="B8" i="5"/>
  <c r="B7" i="5"/>
  <c r="B6" i="5"/>
  <c r="B5" i="5"/>
  <c r="C3" i="4"/>
  <c r="C4" i="4"/>
  <c r="C4" i="3"/>
  <c r="B5" i="4"/>
  <c r="B4" i="4"/>
  <c r="C3" i="3"/>
  <c r="B5" i="3"/>
  <c r="B4" i="3"/>
  <c r="C4" i="1"/>
  <c r="C3" i="1"/>
  <c r="B5" i="1"/>
  <c r="B4" i="1"/>
  <c r="C4" i="2"/>
  <c r="B4" i="2"/>
  <c r="C3" i="2"/>
  <c r="B5" i="2"/>
</calcChain>
</file>

<file path=xl/sharedStrings.xml><?xml version="1.0" encoding="utf-8"?>
<sst xmlns="http://schemas.openxmlformats.org/spreadsheetml/2006/main" count="664" uniqueCount="23">
  <si>
    <t>Using the tuning sent by ahren</t>
  </si>
  <si>
    <t xml:space="preserve">Breath into bottle. </t>
  </si>
  <si>
    <t>CO2 ppm</t>
  </si>
  <si>
    <t xml:space="preserve">Breath added to bottle. Tubing and cap attached </t>
  </si>
  <si>
    <t>Tubes in bottle nearly closed.</t>
  </si>
  <si>
    <t>Add breath then quickly close</t>
  </si>
  <si>
    <t xml:space="preserve">breath added </t>
  </si>
  <si>
    <t>Max</t>
  </si>
  <si>
    <t xml:space="preserve">EQ time </t>
  </si>
  <si>
    <t>90% EQ</t>
  </si>
  <si>
    <t>s</t>
  </si>
  <si>
    <t>Breath Added</t>
  </si>
  <si>
    <t>Min</t>
  </si>
  <si>
    <t>95% EQ</t>
  </si>
  <si>
    <t>99% EQ</t>
  </si>
  <si>
    <t>99.9% EQ</t>
  </si>
  <si>
    <t>Add breath then quickly close, then wait to equilibrate</t>
  </si>
  <si>
    <t xml:space="preserve">Remove from bottle, wait to equilibrate to atmosphere </t>
  </si>
  <si>
    <t xml:space="preserve">Pull </t>
  </si>
  <si>
    <t xml:space="preserve">From Pull to min </t>
  </si>
  <si>
    <t>long time possibly due to slow change in atm CO2</t>
  </si>
  <si>
    <t>Pull</t>
  </si>
  <si>
    <t xml:space="preserve">From pull to min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</si>
</sst>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9" fontId="0" fillId="0" borderId="0" xfId="0" applyNumberFormat="1"/>
    <xf numFmtId="0" fontId="0" fillId="0" borderId="0" xfId="1" applyNumberFormat="1" applyFont="1"/>
    <xf numFmtId="0" fontId="0" fillId="0" borderId="0" xfId="0" applyBorder="1"/>
    <xf numFmtId="0" fontId="0" fillId="0" borderId="0" xfId="0" applyFill="1" applyBorder="1"/>
    <xf numFmtId="2" fontId="0" fillId="0" borderId="0" xfId="0" applyNumberFormat="1"/>
    <xf numFmtId="0" fontId="0" fillId="0" borderId="2" xfId="0" applyFill="1" applyBorder="1"/>
    <xf numFmtId="0" fontId="0" fillId="0" borderId="2" xfId="0" applyBorder="1"/>
    <xf numFmtId="10" fontId="0" fillId="0" borderId="0" xfId="0" applyNumberFormat="1"/>
    <xf numFmtId="16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'6-24 Up Trial 1'!$C$6:$C$50</c:f>
              <c:numCache>
                <c:formatCode>General</c:formatCode>
                <c:ptCount val="45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  <c:pt idx="8">
                  <c:v>27</c:v>
                </c:pt>
                <c:pt idx="9">
                  <c:v>30</c:v>
                </c:pt>
                <c:pt idx="10">
                  <c:v>33</c:v>
                </c:pt>
                <c:pt idx="11">
                  <c:v>36</c:v>
                </c:pt>
                <c:pt idx="12">
                  <c:v>39</c:v>
                </c:pt>
                <c:pt idx="13">
                  <c:v>42</c:v>
                </c:pt>
                <c:pt idx="14">
                  <c:v>45</c:v>
                </c:pt>
                <c:pt idx="15">
                  <c:v>48</c:v>
                </c:pt>
                <c:pt idx="16">
                  <c:v>51</c:v>
                </c:pt>
                <c:pt idx="17">
                  <c:v>54</c:v>
                </c:pt>
                <c:pt idx="18">
                  <c:v>57</c:v>
                </c:pt>
                <c:pt idx="19">
                  <c:v>60</c:v>
                </c:pt>
                <c:pt idx="20">
                  <c:v>63</c:v>
                </c:pt>
                <c:pt idx="21">
                  <c:v>66</c:v>
                </c:pt>
                <c:pt idx="22">
                  <c:v>69</c:v>
                </c:pt>
                <c:pt idx="23">
                  <c:v>72</c:v>
                </c:pt>
                <c:pt idx="24">
                  <c:v>75</c:v>
                </c:pt>
                <c:pt idx="25">
                  <c:v>78</c:v>
                </c:pt>
                <c:pt idx="26">
                  <c:v>81</c:v>
                </c:pt>
                <c:pt idx="27">
                  <c:v>84</c:v>
                </c:pt>
                <c:pt idx="28">
                  <c:v>87</c:v>
                </c:pt>
                <c:pt idx="29">
                  <c:v>90</c:v>
                </c:pt>
                <c:pt idx="30">
                  <c:v>93</c:v>
                </c:pt>
                <c:pt idx="31">
                  <c:v>96</c:v>
                </c:pt>
                <c:pt idx="32">
                  <c:v>99</c:v>
                </c:pt>
                <c:pt idx="33">
                  <c:v>102</c:v>
                </c:pt>
                <c:pt idx="34">
                  <c:v>105</c:v>
                </c:pt>
                <c:pt idx="35">
                  <c:v>108</c:v>
                </c:pt>
                <c:pt idx="36">
                  <c:v>111</c:v>
                </c:pt>
                <c:pt idx="37">
                  <c:v>114</c:v>
                </c:pt>
                <c:pt idx="38">
                  <c:v>117</c:v>
                </c:pt>
                <c:pt idx="39">
                  <c:v>120</c:v>
                </c:pt>
                <c:pt idx="40">
                  <c:v>123</c:v>
                </c:pt>
                <c:pt idx="41">
                  <c:v>126</c:v>
                </c:pt>
                <c:pt idx="42">
                  <c:v>129</c:v>
                </c:pt>
                <c:pt idx="43">
                  <c:v>132</c:v>
                </c:pt>
                <c:pt idx="44">
                  <c:v>135</c:v>
                </c:pt>
              </c:numCache>
            </c:numRef>
          </c:xVal>
          <c:yVal>
            <c:numRef>
              <c:f>'6-24 Up Trial 1'!$B$6:$B$50</c:f>
              <c:numCache>
                <c:formatCode>General</c:formatCode>
                <c:ptCount val="45"/>
                <c:pt idx="0">
                  <c:v>382</c:v>
                </c:pt>
                <c:pt idx="1">
                  <c:v>382</c:v>
                </c:pt>
                <c:pt idx="2">
                  <c:v>382</c:v>
                </c:pt>
                <c:pt idx="3">
                  <c:v>381</c:v>
                </c:pt>
                <c:pt idx="4">
                  <c:v>382</c:v>
                </c:pt>
                <c:pt idx="5">
                  <c:v>382</c:v>
                </c:pt>
                <c:pt idx="6">
                  <c:v>382</c:v>
                </c:pt>
                <c:pt idx="7">
                  <c:v>382</c:v>
                </c:pt>
                <c:pt idx="8">
                  <c:v>382</c:v>
                </c:pt>
                <c:pt idx="9">
                  <c:v>382</c:v>
                </c:pt>
                <c:pt idx="10">
                  <c:v>382</c:v>
                </c:pt>
                <c:pt idx="11">
                  <c:v>385</c:v>
                </c:pt>
                <c:pt idx="12">
                  <c:v>429</c:v>
                </c:pt>
                <c:pt idx="13">
                  <c:v>602</c:v>
                </c:pt>
                <c:pt idx="14">
                  <c:v>1106</c:v>
                </c:pt>
                <c:pt idx="15">
                  <c:v>1106</c:v>
                </c:pt>
                <c:pt idx="16">
                  <c:v>2510</c:v>
                </c:pt>
                <c:pt idx="17">
                  <c:v>4027</c:v>
                </c:pt>
                <c:pt idx="18">
                  <c:v>5806</c:v>
                </c:pt>
                <c:pt idx="19">
                  <c:v>7845</c:v>
                </c:pt>
                <c:pt idx="20">
                  <c:v>9792</c:v>
                </c:pt>
                <c:pt idx="21">
                  <c:v>10790</c:v>
                </c:pt>
                <c:pt idx="22">
                  <c:v>11101</c:v>
                </c:pt>
                <c:pt idx="23">
                  <c:v>11126</c:v>
                </c:pt>
                <c:pt idx="24">
                  <c:v>11126</c:v>
                </c:pt>
                <c:pt idx="25">
                  <c:v>11114</c:v>
                </c:pt>
                <c:pt idx="26">
                  <c:v>11099</c:v>
                </c:pt>
                <c:pt idx="27">
                  <c:v>11087</c:v>
                </c:pt>
                <c:pt idx="28">
                  <c:v>11063</c:v>
                </c:pt>
                <c:pt idx="29">
                  <c:v>11007</c:v>
                </c:pt>
                <c:pt idx="30">
                  <c:v>10901</c:v>
                </c:pt>
                <c:pt idx="31">
                  <c:v>10738</c:v>
                </c:pt>
                <c:pt idx="32">
                  <c:v>10738</c:v>
                </c:pt>
                <c:pt idx="33">
                  <c:v>10680</c:v>
                </c:pt>
                <c:pt idx="34">
                  <c:v>10648</c:v>
                </c:pt>
                <c:pt idx="35">
                  <c:v>10575</c:v>
                </c:pt>
                <c:pt idx="36">
                  <c:v>10437</c:v>
                </c:pt>
                <c:pt idx="37">
                  <c:v>10380</c:v>
                </c:pt>
                <c:pt idx="38">
                  <c:v>10345</c:v>
                </c:pt>
                <c:pt idx="39">
                  <c:v>10322</c:v>
                </c:pt>
                <c:pt idx="40">
                  <c:v>10270</c:v>
                </c:pt>
                <c:pt idx="41">
                  <c:v>10270</c:v>
                </c:pt>
                <c:pt idx="42">
                  <c:v>10166</c:v>
                </c:pt>
                <c:pt idx="43">
                  <c:v>9999</c:v>
                </c:pt>
                <c:pt idx="44">
                  <c:v>9946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186048"/>
        <c:axId val="127187584"/>
      </c:scatterChart>
      <c:valAx>
        <c:axId val="12718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187584"/>
        <c:crosses val="autoZero"/>
        <c:crossBetween val="midCat"/>
      </c:valAx>
      <c:valAx>
        <c:axId val="127187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1860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'6-24 Up+Down Trial 7'!$B$12:$B$107</c:f>
              <c:numCache>
                <c:formatCode>General</c:formatCode>
                <c:ptCount val="96"/>
                <c:pt idx="0">
                  <c:v>467</c:v>
                </c:pt>
                <c:pt idx="1">
                  <c:v>430</c:v>
                </c:pt>
                <c:pt idx="2">
                  <c:v>430</c:v>
                </c:pt>
                <c:pt idx="3">
                  <c:v>431</c:v>
                </c:pt>
                <c:pt idx="4">
                  <c:v>432</c:v>
                </c:pt>
                <c:pt idx="5">
                  <c:v>433</c:v>
                </c:pt>
                <c:pt idx="6">
                  <c:v>435</c:v>
                </c:pt>
                <c:pt idx="7">
                  <c:v>435</c:v>
                </c:pt>
                <c:pt idx="8">
                  <c:v>436</c:v>
                </c:pt>
                <c:pt idx="9">
                  <c:v>437</c:v>
                </c:pt>
                <c:pt idx="10">
                  <c:v>438</c:v>
                </c:pt>
                <c:pt idx="11">
                  <c:v>439</c:v>
                </c:pt>
                <c:pt idx="12">
                  <c:v>440</c:v>
                </c:pt>
                <c:pt idx="13">
                  <c:v>441</c:v>
                </c:pt>
                <c:pt idx="14">
                  <c:v>442</c:v>
                </c:pt>
                <c:pt idx="15">
                  <c:v>443</c:v>
                </c:pt>
                <c:pt idx="16">
                  <c:v>443</c:v>
                </c:pt>
                <c:pt idx="17">
                  <c:v>443</c:v>
                </c:pt>
                <c:pt idx="18">
                  <c:v>443</c:v>
                </c:pt>
                <c:pt idx="19">
                  <c:v>444</c:v>
                </c:pt>
                <c:pt idx="20">
                  <c:v>444</c:v>
                </c:pt>
                <c:pt idx="21">
                  <c:v>444</c:v>
                </c:pt>
                <c:pt idx="22">
                  <c:v>443</c:v>
                </c:pt>
                <c:pt idx="23">
                  <c:v>443</c:v>
                </c:pt>
                <c:pt idx="24">
                  <c:v>443</c:v>
                </c:pt>
                <c:pt idx="25">
                  <c:v>443</c:v>
                </c:pt>
                <c:pt idx="26">
                  <c:v>443</c:v>
                </c:pt>
                <c:pt idx="27">
                  <c:v>464</c:v>
                </c:pt>
                <c:pt idx="28">
                  <c:v>546</c:v>
                </c:pt>
                <c:pt idx="29">
                  <c:v>825</c:v>
                </c:pt>
                <c:pt idx="30">
                  <c:v>1353</c:v>
                </c:pt>
                <c:pt idx="31">
                  <c:v>4811</c:v>
                </c:pt>
                <c:pt idx="32">
                  <c:v>4790</c:v>
                </c:pt>
                <c:pt idx="33">
                  <c:v>4746</c:v>
                </c:pt>
                <c:pt idx="34">
                  <c:v>4682</c:v>
                </c:pt>
                <c:pt idx="35">
                  <c:v>4682</c:v>
                </c:pt>
                <c:pt idx="36">
                  <c:v>4586</c:v>
                </c:pt>
                <c:pt idx="37">
                  <c:v>4470</c:v>
                </c:pt>
                <c:pt idx="38">
                  <c:v>4440</c:v>
                </c:pt>
                <c:pt idx="39">
                  <c:v>4422</c:v>
                </c:pt>
                <c:pt idx="40">
                  <c:v>4411</c:v>
                </c:pt>
                <c:pt idx="41">
                  <c:v>4402</c:v>
                </c:pt>
                <c:pt idx="42">
                  <c:v>4383</c:v>
                </c:pt>
                <c:pt idx="43">
                  <c:v>4383</c:v>
                </c:pt>
                <c:pt idx="44">
                  <c:v>4339</c:v>
                </c:pt>
                <c:pt idx="45">
                  <c:v>4260</c:v>
                </c:pt>
                <c:pt idx="46">
                  <c:v>4140</c:v>
                </c:pt>
                <c:pt idx="47">
                  <c:v>4090</c:v>
                </c:pt>
                <c:pt idx="48">
                  <c:v>3608</c:v>
                </c:pt>
                <c:pt idx="49">
                  <c:v>3029</c:v>
                </c:pt>
                <c:pt idx="50">
                  <c:v>2486</c:v>
                </c:pt>
                <c:pt idx="51">
                  <c:v>1991</c:v>
                </c:pt>
                <c:pt idx="52">
                  <c:v>1991</c:v>
                </c:pt>
                <c:pt idx="53">
                  <c:v>1547</c:v>
                </c:pt>
                <c:pt idx="54">
                  <c:v>1165</c:v>
                </c:pt>
                <c:pt idx="55">
                  <c:v>844</c:v>
                </c:pt>
                <c:pt idx="56">
                  <c:v>575</c:v>
                </c:pt>
                <c:pt idx="57">
                  <c:v>473</c:v>
                </c:pt>
                <c:pt idx="58">
                  <c:v>431</c:v>
                </c:pt>
                <c:pt idx="59">
                  <c:v>419</c:v>
                </c:pt>
                <c:pt idx="60">
                  <c:v>419</c:v>
                </c:pt>
                <c:pt idx="61">
                  <c:v>413</c:v>
                </c:pt>
                <c:pt idx="62">
                  <c:v>411</c:v>
                </c:pt>
                <c:pt idx="63">
                  <c:v>409</c:v>
                </c:pt>
                <c:pt idx="64">
                  <c:v>409</c:v>
                </c:pt>
                <c:pt idx="65">
                  <c:v>408</c:v>
                </c:pt>
                <c:pt idx="66">
                  <c:v>406</c:v>
                </c:pt>
                <c:pt idx="67">
                  <c:v>406</c:v>
                </c:pt>
                <c:pt idx="68">
                  <c:v>404</c:v>
                </c:pt>
                <c:pt idx="69">
                  <c:v>404</c:v>
                </c:pt>
                <c:pt idx="70">
                  <c:v>403</c:v>
                </c:pt>
                <c:pt idx="71">
                  <c:v>402</c:v>
                </c:pt>
                <c:pt idx="72">
                  <c:v>400</c:v>
                </c:pt>
                <c:pt idx="73">
                  <c:v>399</c:v>
                </c:pt>
                <c:pt idx="74">
                  <c:v>398</c:v>
                </c:pt>
                <c:pt idx="75">
                  <c:v>397</c:v>
                </c:pt>
                <c:pt idx="76">
                  <c:v>396</c:v>
                </c:pt>
                <c:pt idx="77">
                  <c:v>396</c:v>
                </c:pt>
                <c:pt idx="78">
                  <c:v>395</c:v>
                </c:pt>
                <c:pt idx="79">
                  <c:v>394</c:v>
                </c:pt>
                <c:pt idx="80">
                  <c:v>393</c:v>
                </c:pt>
                <c:pt idx="81">
                  <c:v>393</c:v>
                </c:pt>
                <c:pt idx="82">
                  <c:v>392</c:v>
                </c:pt>
                <c:pt idx="83">
                  <c:v>392</c:v>
                </c:pt>
                <c:pt idx="84">
                  <c:v>391</c:v>
                </c:pt>
                <c:pt idx="85">
                  <c:v>390</c:v>
                </c:pt>
                <c:pt idx="86">
                  <c:v>390</c:v>
                </c:pt>
                <c:pt idx="87">
                  <c:v>389</c:v>
                </c:pt>
                <c:pt idx="88">
                  <c:v>388</c:v>
                </c:pt>
                <c:pt idx="89">
                  <c:v>387</c:v>
                </c:pt>
                <c:pt idx="90">
                  <c:v>387</c:v>
                </c:pt>
                <c:pt idx="91">
                  <c:v>387</c:v>
                </c:pt>
                <c:pt idx="92">
                  <c:v>387</c:v>
                </c:pt>
                <c:pt idx="93">
                  <c:v>387</c:v>
                </c:pt>
                <c:pt idx="94">
                  <c:v>387</c:v>
                </c:pt>
                <c:pt idx="95">
                  <c:v>387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899520"/>
        <c:axId val="127901056"/>
      </c:scatterChart>
      <c:valAx>
        <c:axId val="127899520"/>
        <c:scaling>
          <c:orientation val="minMax"/>
        </c:scaling>
        <c:delete val="0"/>
        <c:axPos val="b"/>
        <c:majorTickMark val="out"/>
        <c:minorTickMark val="none"/>
        <c:tickLblPos val="nextTo"/>
        <c:crossAx val="127901056"/>
        <c:crosses val="autoZero"/>
        <c:crossBetween val="midCat"/>
      </c:valAx>
      <c:valAx>
        <c:axId val="127901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8995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50240594925635"/>
          <c:y val="5.1400554097404488E-2"/>
          <c:w val="0.83370603674540678"/>
          <c:h val="0.7992629046369204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'6-24 Up+Down Trial 8'!$C$22:$C$72</c:f>
              <c:numCache>
                <c:formatCode>General</c:formatCode>
                <c:ptCount val="51"/>
                <c:pt idx="0">
                  <c:v>30</c:v>
                </c:pt>
                <c:pt idx="1">
                  <c:v>33</c:v>
                </c:pt>
                <c:pt idx="2">
                  <c:v>36</c:v>
                </c:pt>
                <c:pt idx="3">
                  <c:v>39</c:v>
                </c:pt>
                <c:pt idx="4">
                  <c:v>42</c:v>
                </c:pt>
                <c:pt idx="5">
                  <c:v>45</c:v>
                </c:pt>
                <c:pt idx="6">
                  <c:v>48</c:v>
                </c:pt>
                <c:pt idx="7">
                  <c:v>51</c:v>
                </c:pt>
                <c:pt idx="8">
                  <c:v>54</c:v>
                </c:pt>
                <c:pt idx="9">
                  <c:v>57</c:v>
                </c:pt>
                <c:pt idx="10">
                  <c:v>60</c:v>
                </c:pt>
                <c:pt idx="11">
                  <c:v>63</c:v>
                </c:pt>
                <c:pt idx="12">
                  <c:v>66</c:v>
                </c:pt>
                <c:pt idx="13">
                  <c:v>69</c:v>
                </c:pt>
                <c:pt idx="14">
                  <c:v>72</c:v>
                </c:pt>
                <c:pt idx="15">
                  <c:v>75</c:v>
                </c:pt>
                <c:pt idx="16">
                  <c:v>78</c:v>
                </c:pt>
                <c:pt idx="17">
                  <c:v>81</c:v>
                </c:pt>
                <c:pt idx="18">
                  <c:v>84</c:v>
                </c:pt>
                <c:pt idx="19">
                  <c:v>87</c:v>
                </c:pt>
                <c:pt idx="20">
                  <c:v>90</c:v>
                </c:pt>
                <c:pt idx="21">
                  <c:v>93</c:v>
                </c:pt>
                <c:pt idx="22">
                  <c:v>96</c:v>
                </c:pt>
                <c:pt idx="23">
                  <c:v>99</c:v>
                </c:pt>
                <c:pt idx="24">
                  <c:v>102</c:v>
                </c:pt>
                <c:pt idx="25">
                  <c:v>105</c:v>
                </c:pt>
                <c:pt idx="26">
                  <c:v>108</c:v>
                </c:pt>
                <c:pt idx="27">
                  <c:v>111</c:v>
                </c:pt>
                <c:pt idx="28">
                  <c:v>114</c:v>
                </c:pt>
                <c:pt idx="29">
                  <c:v>117</c:v>
                </c:pt>
                <c:pt idx="30">
                  <c:v>120</c:v>
                </c:pt>
                <c:pt idx="31">
                  <c:v>123</c:v>
                </c:pt>
                <c:pt idx="32">
                  <c:v>126</c:v>
                </c:pt>
                <c:pt idx="33">
                  <c:v>129</c:v>
                </c:pt>
                <c:pt idx="34">
                  <c:v>132</c:v>
                </c:pt>
                <c:pt idx="35">
                  <c:v>135</c:v>
                </c:pt>
                <c:pt idx="36">
                  <c:v>138</c:v>
                </c:pt>
                <c:pt idx="37">
                  <c:v>141</c:v>
                </c:pt>
                <c:pt idx="38">
                  <c:v>144</c:v>
                </c:pt>
                <c:pt idx="39">
                  <c:v>147</c:v>
                </c:pt>
                <c:pt idx="40">
                  <c:v>150</c:v>
                </c:pt>
                <c:pt idx="41">
                  <c:v>153</c:v>
                </c:pt>
                <c:pt idx="42">
                  <c:v>156</c:v>
                </c:pt>
                <c:pt idx="43">
                  <c:v>159</c:v>
                </c:pt>
                <c:pt idx="44">
                  <c:v>162</c:v>
                </c:pt>
                <c:pt idx="45">
                  <c:v>165</c:v>
                </c:pt>
                <c:pt idx="46">
                  <c:v>168</c:v>
                </c:pt>
                <c:pt idx="47">
                  <c:v>171</c:v>
                </c:pt>
                <c:pt idx="48">
                  <c:v>174</c:v>
                </c:pt>
                <c:pt idx="49">
                  <c:v>177</c:v>
                </c:pt>
                <c:pt idx="50">
                  <c:v>180</c:v>
                </c:pt>
              </c:numCache>
            </c:numRef>
          </c:xVal>
          <c:yVal>
            <c:numRef>
              <c:f>'6-24 Up+Down Trial 8'!$B$15:$B$72</c:f>
              <c:numCache>
                <c:formatCode>General</c:formatCode>
                <c:ptCount val="58"/>
                <c:pt idx="0">
                  <c:v>513</c:v>
                </c:pt>
                <c:pt idx="1">
                  <c:v>546</c:v>
                </c:pt>
                <c:pt idx="2">
                  <c:v>600</c:v>
                </c:pt>
                <c:pt idx="3">
                  <c:v>614</c:v>
                </c:pt>
                <c:pt idx="4">
                  <c:v>614</c:v>
                </c:pt>
                <c:pt idx="5">
                  <c:v>619</c:v>
                </c:pt>
                <c:pt idx="6">
                  <c:v>621</c:v>
                </c:pt>
                <c:pt idx="7">
                  <c:v>622</c:v>
                </c:pt>
                <c:pt idx="8">
                  <c:v>622</c:v>
                </c:pt>
                <c:pt idx="9">
                  <c:v>623</c:v>
                </c:pt>
                <c:pt idx="10">
                  <c:v>623</c:v>
                </c:pt>
                <c:pt idx="11">
                  <c:v>623</c:v>
                </c:pt>
                <c:pt idx="12">
                  <c:v>623</c:v>
                </c:pt>
                <c:pt idx="13">
                  <c:v>623</c:v>
                </c:pt>
                <c:pt idx="14">
                  <c:v>651</c:v>
                </c:pt>
                <c:pt idx="15">
                  <c:v>746</c:v>
                </c:pt>
                <c:pt idx="16">
                  <c:v>997</c:v>
                </c:pt>
                <c:pt idx="17">
                  <c:v>1623</c:v>
                </c:pt>
                <c:pt idx="18">
                  <c:v>3048</c:v>
                </c:pt>
                <c:pt idx="19">
                  <c:v>4343</c:v>
                </c:pt>
                <c:pt idx="20">
                  <c:v>5673</c:v>
                </c:pt>
                <c:pt idx="21">
                  <c:v>5673</c:v>
                </c:pt>
                <c:pt idx="22">
                  <c:v>7080</c:v>
                </c:pt>
                <c:pt idx="23">
                  <c:v>7465</c:v>
                </c:pt>
                <c:pt idx="24">
                  <c:v>7496</c:v>
                </c:pt>
                <c:pt idx="25">
                  <c:v>7481</c:v>
                </c:pt>
                <c:pt idx="26">
                  <c:v>7460</c:v>
                </c:pt>
                <c:pt idx="27">
                  <c:v>7407</c:v>
                </c:pt>
                <c:pt idx="28">
                  <c:v>7290</c:v>
                </c:pt>
                <c:pt idx="29">
                  <c:v>7102</c:v>
                </c:pt>
                <c:pt idx="30">
                  <c:v>7102</c:v>
                </c:pt>
                <c:pt idx="31">
                  <c:v>7040</c:v>
                </c:pt>
                <c:pt idx="32">
                  <c:v>7006</c:v>
                </c:pt>
                <c:pt idx="33">
                  <c:v>6464</c:v>
                </c:pt>
                <c:pt idx="34">
                  <c:v>5030</c:v>
                </c:pt>
                <c:pt idx="35">
                  <c:v>3873</c:v>
                </c:pt>
                <c:pt idx="36">
                  <c:v>2950</c:v>
                </c:pt>
                <c:pt idx="37">
                  <c:v>2183</c:v>
                </c:pt>
                <c:pt idx="38">
                  <c:v>2183</c:v>
                </c:pt>
                <c:pt idx="39">
                  <c:v>1541</c:v>
                </c:pt>
                <c:pt idx="40">
                  <c:v>1025</c:v>
                </c:pt>
                <c:pt idx="41">
                  <c:v>610</c:v>
                </c:pt>
                <c:pt idx="42">
                  <c:v>459</c:v>
                </c:pt>
                <c:pt idx="43">
                  <c:v>404</c:v>
                </c:pt>
                <c:pt idx="44">
                  <c:v>390</c:v>
                </c:pt>
                <c:pt idx="45">
                  <c:v>382</c:v>
                </c:pt>
                <c:pt idx="46">
                  <c:v>382</c:v>
                </c:pt>
                <c:pt idx="47">
                  <c:v>379</c:v>
                </c:pt>
                <c:pt idx="48">
                  <c:v>378</c:v>
                </c:pt>
                <c:pt idx="49">
                  <c:v>377</c:v>
                </c:pt>
                <c:pt idx="50">
                  <c:v>377</c:v>
                </c:pt>
                <c:pt idx="51">
                  <c:v>377</c:v>
                </c:pt>
                <c:pt idx="52">
                  <c:v>377</c:v>
                </c:pt>
                <c:pt idx="53">
                  <c:v>377</c:v>
                </c:pt>
                <c:pt idx="54">
                  <c:v>377</c:v>
                </c:pt>
                <c:pt idx="55">
                  <c:v>377</c:v>
                </c:pt>
                <c:pt idx="56">
                  <c:v>377</c:v>
                </c:pt>
                <c:pt idx="57">
                  <c:v>377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929728"/>
        <c:axId val="127960192"/>
      </c:scatterChart>
      <c:valAx>
        <c:axId val="127929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[s]</a:t>
                </a:r>
              </a:p>
            </c:rich>
          </c:tx>
          <c:layout>
            <c:manualLayout>
              <c:xMode val="edge"/>
              <c:yMode val="edge"/>
              <c:x val="0.4935288713910761"/>
              <c:y val="0.9296062992125984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7960192"/>
        <c:crosses val="autoZero"/>
        <c:crossBetween val="midCat"/>
      </c:valAx>
      <c:valAx>
        <c:axId val="127960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CO2 [ppm]</a:t>
                </a:r>
              </a:p>
            </c:rich>
          </c:tx>
          <c:layout>
            <c:manualLayout>
              <c:xMode val="edge"/>
              <c:yMode val="edge"/>
              <c:x val="5.5555555555555558E-3"/>
              <c:y val="0.324307378244386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79297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23840769903762"/>
          <c:y val="5.1400554097404488E-2"/>
          <c:w val="0.83408114610673667"/>
          <c:h val="0.832619568387284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'6-24 Up Trial 1'!$C$15:$C$29</c:f>
              <c:numCache>
                <c:formatCode>General</c:formatCode>
                <c:ptCount val="15"/>
                <c:pt idx="0">
                  <c:v>30</c:v>
                </c:pt>
                <c:pt idx="1">
                  <c:v>33</c:v>
                </c:pt>
                <c:pt idx="2">
                  <c:v>36</c:v>
                </c:pt>
                <c:pt idx="3">
                  <c:v>39</c:v>
                </c:pt>
                <c:pt idx="4">
                  <c:v>42</c:v>
                </c:pt>
                <c:pt idx="5">
                  <c:v>45</c:v>
                </c:pt>
                <c:pt idx="6">
                  <c:v>48</c:v>
                </c:pt>
                <c:pt idx="7">
                  <c:v>51</c:v>
                </c:pt>
                <c:pt idx="8">
                  <c:v>54</c:v>
                </c:pt>
                <c:pt idx="9">
                  <c:v>57</c:v>
                </c:pt>
                <c:pt idx="10">
                  <c:v>60</c:v>
                </c:pt>
                <c:pt idx="11">
                  <c:v>63</c:v>
                </c:pt>
                <c:pt idx="12">
                  <c:v>66</c:v>
                </c:pt>
                <c:pt idx="13">
                  <c:v>69</c:v>
                </c:pt>
                <c:pt idx="14">
                  <c:v>72</c:v>
                </c:pt>
              </c:numCache>
            </c:numRef>
          </c:xVal>
          <c:yVal>
            <c:numRef>
              <c:f>'6-24 Up Trial 1'!$B$15:$B$29</c:f>
              <c:numCache>
                <c:formatCode>General</c:formatCode>
                <c:ptCount val="15"/>
                <c:pt idx="0">
                  <c:v>382</c:v>
                </c:pt>
                <c:pt idx="1">
                  <c:v>382</c:v>
                </c:pt>
                <c:pt idx="2">
                  <c:v>385</c:v>
                </c:pt>
                <c:pt idx="3">
                  <c:v>429</c:v>
                </c:pt>
                <c:pt idx="4">
                  <c:v>602</c:v>
                </c:pt>
                <c:pt idx="5">
                  <c:v>1106</c:v>
                </c:pt>
                <c:pt idx="6">
                  <c:v>1106</c:v>
                </c:pt>
                <c:pt idx="7">
                  <c:v>2510</c:v>
                </c:pt>
                <c:pt idx="8">
                  <c:v>4027</c:v>
                </c:pt>
                <c:pt idx="9">
                  <c:v>5806</c:v>
                </c:pt>
                <c:pt idx="10">
                  <c:v>7845</c:v>
                </c:pt>
                <c:pt idx="11">
                  <c:v>9792</c:v>
                </c:pt>
                <c:pt idx="12">
                  <c:v>10790</c:v>
                </c:pt>
                <c:pt idx="13">
                  <c:v>11101</c:v>
                </c:pt>
                <c:pt idx="14">
                  <c:v>11126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203200"/>
        <c:axId val="127204736"/>
      </c:scatterChart>
      <c:valAx>
        <c:axId val="127203200"/>
        <c:scaling>
          <c:orientation val="minMax"/>
          <c:min val="30"/>
        </c:scaling>
        <c:delete val="0"/>
        <c:axPos val="b"/>
        <c:numFmt formatCode="General" sourceLinked="1"/>
        <c:majorTickMark val="out"/>
        <c:minorTickMark val="none"/>
        <c:tickLblPos val="nextTo"/>
        <c:crossAx val="127204736"/>
        <c:crosses val="autoZero"/>
        <c:crossBetween val="midCat"/>
      </c:valAx>
      <c:valAx>
        <c:axId val="127204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203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4951881014872"/>
          <c:y val="6.0659813356663747E-2"/>
          <c:w val="0.83408114610673667"/>
          <c:h val="0.832619568387284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3.3911417322834647E-2"/>
                  <c:y val="-1.4363517060367453E-2"/>
                </c:manualLayout>
              </c:layout>
              <c:numFmt formatCode="General" sourceLinked="0"/>
            </c:trendlineLbl>
          </c:trendline>
          <c:xVal>
            <c:numRef>
              <c:f>'6-24 Up Trial 1'!$C$21:$C$27</c:f>
              <c:numCache>
                <c:formatCode>General</c:formatCode>
                <c:ptCount val="7"/>
                <c:pt idx="0">
                  <c:v>48</c:v>
                </c:pt>
                <c:pt idx="1">
                  <c:v>51</c:v>
                </c:pt>
                <c:pt idx="2">
                  <c:v>54</c:v>
                </c:pt>
                <c:pt idx="3">
                  <c:v>57</c:v>
                </c:pt>
                <c:pt idx="4">
                  <c:v>60</c:v>
                </c:pt>
                <c:pt idx="5">
                  <c:v>63</c:v>
                </c:pt>
                <c:pt idx="6">
                  <c:v>66</c:v>
                </c:pt>
              </c:numCache>
            </c:numRef>
          </c:xVal>
          <c:yVal>
            <c:numRef>
              <c:f>'6-24 Up Trial 1'!$B$21:$B$27</c:f>
              <c:numCache>
                <c:formatCode>General</c:formatCode>
                <c:ptCount val="7"/>
                <c:pt idx="0">
                  <c:v>1106</c:v>
                </c:pt>
                <c:pt idx="1">
                  <c:v>2510</c:v>
                </c:pt>
                <c:pt idx="2">
                  <c:v>4027</c:v>
                </c:pt>
                <c:pt idx="3">
                  <c:v>5806</c:v>
                </c:pt>
                <c:pt idx="4">
                  <c:v>7845</c:v>
                </c:pt>
                <c:pt idx="5">
                  <c:v>9792</c:v>
                </c:pt>
                <c:pt idx="6">
                  <c:v>10790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217024"/>
        <c:axId val="127235200"/>
      </c:scatterChart>
      <c:valAx>
        <c:axId val="127217024"/>
        <c:scaling>
          <c:orientation val="minMax"/>
          <c:min val="30"/>
        </c:scaling>
        <c:delete val="0"/>
        <c:axPos val="b"/>
        <c:numFmt formatCode="General" sourceLinked="1"/>
        <c:majorTickMark val="out"/>
        <c:minorTickMark val="none"/>
        <c:tickLblPos val="nextTo"/>
        <c:crossAx val="127235200"/>
        <c:crosses val="autoZero"/>
        <c:crossBetween val="midCat"/>
      </c:valAx>
      <c:valAx>
        <c:axId val="127235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2170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'6-24 Up Trial 2'!$B$6:$B$50</c:f>
              <c:numCache>
                <c:formatCode>General</c:formatCode>
                <c:ptCount val="45"/>
                <c:pt idx="0">
                  <c:v>384</c:v>
                </c:pt>
                <c:pt idx="1">
                  <c:v>384</c:v>
                </c:pt>
                <c:pt idx="2">
                  <c:v>384</c:v>
                </c:pt>
                <c:pt idx="3">
                  <c:v>384</c:v>
                </c:pt>
                <c:pt idx="4">
                  <c:v>384</c:v>
                </c:pt>
                <c:pt idx="5">
                  <c:v>384</c:v>
                </c:pt>
                <c:pt idx="6">
                  <c:v>383</c:v>
                </c:pt>
                <c:pt idx="7">
                  <c:v>383</c:v>
                </c:pt>
                <c:pt idx="8">
                  <c:v>382</c:v>
                </c:pt>
                <c:pt idx="9">
                  <c:v>380</c:v>
                </c:pt>
                <c:pt idx="10">
                  <c:v>379</c:v>
                </c:pt>
                <c:pt idx="11">
                  <c:v>378</c:v>
                </c:pt>
                <c:pt idx="12">
                  <c:v>377</c:v>
                </c:pt>
                <c:pt idx="13">
                  <c:v>378</c:v>
                </c:pt>
                <c:pt idx="14">
                  <c:v>383</c:v>
                </c:pt>
                <c:pt idx="15">
                  <c:v>383</c:v>
                </c:pt>
                <c:pt idx="16">
                  <c:v>397</c:v>
                </c:pt>
                <c:pt idx="17">
                  <c:v>482</c:v>
                </c:pt>
                <c:pt idx="18">
                  <c:v>786</c:v>
                </c:pt>
                <c:pt idx="19">
                  <c:v>1643</c:v>
                </c:pt>
                <c:pt idx="20">
                  <c:v>2613</c:v>
                </c:pt>
                <c:pt idx="21">
                  <c:v>3714</c:v>
                </c:pt>
                <c:pt idx="22">
                  <c:v>4985</c:v>
                </c:pt>
                <c:pt idx="23">
                  <c:v>6419</c:v>
                </c:pt>
                <c:pt idx="24">
                  <c:v>6419</c:v>
                </c:pt>
                <c:pt idx="25">
                  <c:v>7980</c:v>
                </c:pt>
                <c:pt idx="26">
                  <c:v>8862</c:v>
                </c:pt>
                <c:pt idx="27">
                  <c:v>9105</c:v>
                </c:pt>
                <c:pt idx="28">
                  <c:v>9121</c:v>
                </c:pt>
                <c:pt idx="29">
                  <c:v>9114</c:v>
                </c:pt>
                <c:pt idx="30">
                  <c:v>9102</c:v>
                </c:pt>
                <c:pt idx="31">
                  <c:v>9091</c:v>
                </c:pt>
                <c:pt idx="32">
                  <c:v>9091</c:v>
                </c:pt>
                <c:pt idx="33">
                  <c:v>9065</c:v>
                </c:pt>
                <c:pt idx="34">
                  <c:v>9011</c:v>
                </c:pt>
                <c:pt idx="35">
                  <c:v>8911</c:v>
                </c:pt>
                <c:pt idx="36">
                  <c:v>8746</c:v>
                </c:pt>
                <c:pt idx="37">
                  <c:v>8681</c:v>
                </c:pt>
                <c:pt idx="38">
                  <c:v>8642</c:v>
                </c:pt>
                <c:pt idx="39">
                  <c:v>8562</c:v>
                </c:pt>
                <c:pt idx="40">
                  <c:v>8425</c:v>
                </c:pt>
                <c:pt idx="41">
                  <c:v>8425</c:v>
                </c:pt>
                <c:pt idx="42">
                  <c:v>8375</c:v>
                </c:pt>
                <c:pt idx="43">
                  <c:v>8339</c:v>
                </c:pt>
                <c:pt idx="44">
                  <c:v>8261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280256"/>
        <c:axId val="127281792"/>
      </c:scatterChart>
      <c:valAx>
        <c:axId val="127280256"/>
        <c:scaling>
          <c:orientation val="minMax"/>
        </c:scaling>
        <c:delete val="0"/>
        <c:axPos val="b"/>
        <c:majorTickMark val="out"/>
        <c:minorTickMark val="none"/>
        <c:tickLblPos val="nextTo"/>
        <c:crossAx val="127281792"/>
        <c:crosses val="autoZero"/>
        <c:crossBetween val="midCat"/>
      </c:valAx>
      <c:valAx>
        <c:axId val="127281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280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'6-24 Up Trial 3'!$C$6:$C$39</c:f>
              <c:numCache>
                <c:formatCode>General</c:formatCode>
                <c:ptCount val="34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51</c:v>
                </c:pt>
                <c:pt idx="18">
                  <c:v>54</c:v>
                </c:pt>
                <c:pt idx="19">
                  <c:v>57</c:v>
                </c:pt>
                <c:pt idx="20">
                  <c:v>60</c:v>
                </c:pt>
                <c:pt idx="21">
                  <c:v>63</c:v>
                </c:pt>
                <c:pt idx="22">
                  <c:v>66</c:v>
                </c:pt>
                <c:pt idx="23">
                  <c:v>69</c:v>
                </c:pt>
                <c:pt idx="24">
                  <c:v>72</c:v>
                </c:pt>
                <c:pt idx="25">
                  <c:v>75</c:v>
                </c:pt>
                <c:pt idx="26">
                  <c:v>78</c:v>
                </c:pt>
                <c:pt idx="27">
                  <c:v>81</c:v>
                </c:pt>
                <c:pt idx="28">
                  <c:v>84</c:v>
                </c:pt>
                <c:pt idx="29">
                  <c:v>87</c:v>
                </c:pt>
                <c:pt idx="30">
                  <c:v>90</c:v>
                </c:pt>
                <c:pt idx="31">
                  <c:v>93</c:v>
                </c:pt>
                <c:pt idx="32">
                  <c:v>96</c:v>
                </c:pt>
                <c:pt idx="33">
                  <c:v>99</c:v>
                </c:pt>
              </c:numCache>
            </c:numRef>
          </c:xVal>
          <c:yVal>
            <c:numRef>
              <c:f>'6-24 Up Trial 3'!$B$6:$B$39</c:f>
              <c:numCache>
                <c:formatCode>General</c:formatCode>
                <c:ptCount val="34"/>
                <c:pt idx="0">
                  <c:v>491</c:v>
                </c:pt>
                <c:pt idx="1">
                  <c:v>475</c:v>
                </c:pt>
                <c:pt idx="2">
                  <c:v>468</c:v>
                </c:pt>
                <c:pt idx="3">
                  <c:v>463</c:v>
                </c:pt>
                <c:pt idx="4">
                  <c:v>453</c:v>
                </c:pt>
                <c:pt idx="5">
                  <c:v>451</c:v>
                </c:pt>
                <c:pt idx="6">
                  <c:v>498</c:v>
                </c:pt>
                <c:pt idx="7">
                  <c:v>498</c:v>
                </c:pt>
                <c:pt idx="8">
                  <c:v>692</c:v>
                </c:pt>
                <c:pt idx="9">
                  <c:v>1223</c:v>
                </c:pt>
                <c:pt idx="10">
                  <c:v>2012</c:v>
                </c:pt>
                <c:pt idx="11">
                  <c:v>3054</c:v>
                </c:pt>
                <c:pt idx="12">
                  <c:v>4436</c:v>
                </c:pt>
                <c:pt idx="13">
                  <c:v>6213</c:v>
                </c:pt>
                <c:pt idx="14">
                  <c:v>8200</c:v>
                </c:pt>
                <c:pt idx="15">
                  <c:v>9543</c:v>
                </c:pt>
                <c:pt idx="16">
                  <c:v>9543</c:v>
                </c:pt>
                <c:pt idx="17">
                  <c:v>10417</c:v>
                </c:pt>
                <c:pt idx="18">
                  <c:v>11066</c:v>
                </c:pt>
                <c:pt idx="19">
                  <c:v>11237</c:v>
                </c:pt>
                <c:pt idx="20">
                  <c:v>11236</c:v>
                </c:pt>
                <c:pt idx="21">
                  <c:v>11214</c:v>
                </c:pt>
                <c:pt idx="22">
                  <c:v>11194</c:v>
                </c:pt>
                <c:pt idx="23">
                  <c:v>11141</c:v>
                </c:pt>
                <c:pt idx="24">
                  <c:v>11141</c:v>
                </c:pt>
                <c:pt idx="25">
                  <c:v>11041</c:v>
                </c:pt>
                <c:pt idx="26">
                  <c:v>10879</c:v>
                </c:pt>
                <c:pt idx="27">
                  <c:v>10819</c:v>
                </c:pt>
                <c:pt idx="28">
                  <c:v>10782</c:v>
                </c:pt>
                <c:pt idx="29">
                  <c:v>10697</c:v>
                </c:pt>
                <c:pt idx="30">
                  <c:v>10554</c:v>
                </c:pt>
                <c:pt idx="31">
                  <c:v>10499</c:v>
                </c:pt>
                <c:pt idx="32">
                  <c:v>10464</c:v>
                </c:pt>
                <c:pt idx="33">
                  <c:v>10464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498496"/>
        <c:axId val="127500288"/>
      </c:scatterChart>
      <c:valAx>
        <c:axId val="12749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500288"/>
        <c:crosses val="autoZero"/>
        <c:crossBetween val="midCat"/>
      </c:valAx>
      <c:valAx>
        <c:axId val="127500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49849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'6-24 Up Trial 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>
              <a:noFill/>
            </a:ln>
          </c:spPr>
          <c:xVal>
            <c:numRef>
              <c:f>'6-24 Up Trial 4'!$C$6:$C$35</c:f>
              <c:numCache>
                <c:formatCode>General</c:formatCode>
                <c:ptCount val="30"/>
                <c:pt idx="0">
                  <c:v>18</c:v>
                </c:pt>
                <c:pt idx="1">
                  <c:v>21</c:v>
                </c:pt>
                <c:pt idx="2">
                  <c:v>24</c:v>
                </c:pt>
                <c:pt idx="3">
                  <c:v>27</c:v>
                </c:pt>
                <c:pt idx="4">
                  <c:v>30</c:v>
                </c:pt>
                <c:pt idx="5">
                  <c:v>33</c:v>
                </c:pt>
                <c:pt idx="6">
                  <c:v>36</c:v>
                </c:pt>
                <c:pt idx="7">
                  <c:v>39</c:v>
                </c:pt>
                <c:pt idx="8">
                  <c:v>42</c:v>
                </c:pt>
                <c:pt idx="9">
                  <c:v>45</c:v>
                </c:pt>
                <c:pt idx="10">
                  <c:v>48</c:v>
                </c:pt>
                <c:pt idx="11">
                  <c:v>51</c:v>
                </c:pt>
                <c:pt idx="12">
                  <c:v>54</c:v>
                </c:pt>
                <c:pt idx="13">
                  <c:v>57</c:v>
                </c:pt>
                <c:pt idx="14">
                  <c:v>60</c:v>
                </c:pt>
                <c:pt idx="15">
                  <c:v>63</c:v>
                </c:pt>
                <c:pt idx="16">
                  <c:v>66</c:v>
                </c:pt>
                <c:pt idx="17">
                  <c:v>69</c:v>
                </c:pt>
                <c:pt idx="18">
                  <c:v>72</c:v>
                </c:pt>
                <c:pt idx="19">
                  <c:v>75</c:v>
                </c:pt>
                <c:pt idx="20">
                  <c:v>78</c:v>
                </c:pt>
                <c:pt idx="21">
                  <c:v>81</c:v>
                </c:pt>
                <c:pt idx="22">
                  <c:v>84</c:v>
                </c:pt>
                <c:pt idx="23">
                  <c:v>87</c:v>
                </c:pt>
                <c:pt idx="24">
                  <c:v>90</c:v>
                </c:pt>
                <c:pt idx="25">
                  <c:v>93</c:v>
                </c:pt>
                <c:pt idx="26">
                  <c:v>96</c:v>
                </c:pt>
                <c:pt idx="27">
                  <c:v>99</c:v>
                </c:pt>
                <c:pt idx="28">
                  <c:v>102</c:v>
                </c:pt>
                <c:pt idx="29">
                  <c:v>105</c:v>
                </c:pt>
              </c:numCache>
            </c:numRef>
          </c:xVal>
          <c:yVal>
            <c:numRef>
              <c:f>'6-24 Up Trial 4'!$B$6:$B$35</c:f>
              <c:numCache>
                <c:formatCode>General</c:formatCode>
                <c:ptCount val="30"/>
                <c:pt idx="0">
                  <c:v>484</c:v>
                </c:pt>
                <c:pt idx="1">
                  <c:v>484</c:v>
                </c:pt>
                <c:pt idx="2">
                  <c:v>406</c:v>
                </c:pt>
                <c:pt idx="3">
                  <c:v>378</c:v>
                </c:pt>
                <c:pt idx="4">
                  <c:v>373</c:v>
                </c:pt>
                <c:pt idx="5">
                  <c:v>374</c:v>
                </c:pt>
                <c:pt idx="6">
                  <c:v>374</c:v>
                </c:pt>
                <c:pt idx="7">
                  <c:v>374</c:v>
                </c:pt>
                <c:pt idx="8">
                  <c:v>375</c:v>
                </c:pt>
                <c:pt idx="9">
                  <c:v>375</c:v>
                </c:pt>
                <c:pt idx="10">
                  <c:v>381</c:v>
                </c:pt>
                <c:pt idx="11">
                  <c:v>425</c:v>
                </c:pt>
                <c:pt idx="12">
                  <c:v>559</c:v>
                </c:pt>
                <c:pt idx="13">
                  <c:v>900</c:v>
                </c:pt>
                <c:pt idx="14">
                  <c:v>1681</c:v>
                </c:pt>
                <c:pt idx="15">
                  <c:v>2423</c:v>
                </c:pt>
                <c:pt idx="16">
                  <c:v>3200</c:v>
                </c:pt>
                <c:pt idx="17">
                  <c:v>4015</c:v>
                </c:pt>
                <c:pt idx="18">
                  <c:v>4015</c:v>
                </c:pt>
                <c:pt idx="19">
                  <c:v>4828</c:v>
                </c:pt>
                <c:pt idx="20">
                  <c:v>5118</c:v>
                </c:pt>
                <c:pt idx="21">
                  <c:v>5157</c:v>
                </c:pt>
                <c:pt idx="22">
                  <c:v>5156</c:v>
                </c:pt>
                <c:pt idx="23">
                  <c:v>5146</c:v>
                </c:pt>
                <c:pt idx="24">
                  <c:v>5137</c:v>
                </c:pt>
                <c:pt idx="25">
                  <c:v>5114</c:v>
                </c:pt>
                <c:pt idx="26">
                  <c:v>5114</c:v>
                </c:pt>
                <c:pt idx="27">
                  <c:v>5066</c:v>
                </c:pt>
                <c:pt idx="28">
                  <c:v>4982</c:v>
                </c:pt>
                <c:pt idx="29">
                  <c:v>4860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553536"/>
        <c:axId val="127555072"/>
      </c:scatterChart>
      <c:valAx>
        <c:axId val="12755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555072"/>
        <c:crosses val="autoZero"/>
        <c:crossBetween val="midCat"/>
      </c:valAx>
      <c:valAx>
        <c:axId val="1275550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5535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'6-24 Up+Down Trial 5'!$B$12:$B$169</c:f>
              <c:numCache>
                <c:formatCode>General</c:formatCode>
                <c:ptCount val="158"/>
                <c:pt idx="0">
                  <c:v>430</c:v>
                </c:pt>
                <c:pt idx="1">
                  <c:v>447</c:v>
                </c:pt>
                <c:pt idx="2">
                  <c:v>561</c:v>
                </c:pt>
                <c:pt idx="3">
                  <c:v>767</c:v>
                </c:pt>
                <c:pt idx="4">
                  <c:v>917</c:v>
                </c:pt>
                <c:pt idx="5">
                  <c:v>1047</c:v>
                </c:pt>
                <c:pt idx="6">
                  <c:v>1171</c:v>
                </c:pt>
                <c:pt idx="7">
                  <c:v>1191</c:v>
                </c:pt>
                <c:pt idx="8">
                  <c:v>1195</c:v>
                </c:pt>
                <c:pt idx="9">
                  <c:v>1195</c:v>
                </c:pt>
                <c:pt idx="10">
                  <c:v>1196</c:v>
                </c:pt>
                <c:pt idx="11">
                  <c:v>1195</c:v>
                </c:pt>
                <c:pt idx="12">
                  <c:v>1195</c:v>
                </c:pt>
                <c:pt idx="13">
                  <c:v>1193</c:v>
                </c:pt>
                <c:pt idx="14">
                  <c:v>1227</c:v>
                </c:pt>
                <c:pt idx="15">
                  <c:v>1351</c:v>
                </c:pt>
                <c:pt idx="16">
                  <c:v>1691</c:v>
                </c:pt>
                <c:pt idx="17">
                  <c:v>1691</c:v>
                </c:pt>
                <c:pt idx="18">
                  <c:v>2514</c:v>
                </c:pt>
                <c:pt idx="19">
                  <c:v>4351</c:v>
                </c:pt>
                <c:pt idx="20">
                  <c:v>6021</c:v>
                </c:pt>
                <c:pt idx="21">
                  <c:v>7633</c:v>
                </c:pt>
                <c:pt idx="22">
                  <c:v>9235</c:v>
                </c:pt>
                <c:pt idx="23">
                  <c:v>9697</c:v>
                </c:pt>
                <c:pt idx="24">
                  <c:v>9742</c:v>
                </c:pt>
                <c:pt idx="25">
                  <c:v>9736</c:v>
                </c:pt>
                <c:pt idx="26">
                  <c:v>9736</c:v>
                </c:pt>
                <c:pt idx="27">
                  <c:v>9717</c:v>
                </c:pt>
                <c:pt idx="28">
                  <c:v>9666</c:v>
                </c:pt>
                <c:pt idx="29">
                  <c:v>9567</c:v>
                </c:pt>
                <c:pt idx="30">
                  <c:v>9419</c:v>
                </c:pt>
                <c:pt idx="31">
                  <c:v>9361</c:v>
                </c:pt>
                <c:pt idx="32">
                  <c:v>9325</c:v>
                </c:pt>
                <c:pt idx="33">
                  <c:v>9304</c:v>
                </c:pt>
                <c:pt idx="34">
                  <c:v>9304</c:v>
                </c:pt>
                <c:pt idx="35">
                  <c:v>9257</c:v>
                </c:pt>
                <c:pt idx="36">
                  <c:v>9173</c:v>
                </c:pt>
                <c:pt idx="37">
                  <c:v>9004</c:v>
                </c:pt>
                <c:pt idx="38">
                  <c:v>7859</c:v>
                </c:pt>
                <c:pt idx="39">
                  <c:v>6337</c:v>
                </c:pt>
                <c:pt idx="40">
                  <c:v>4846</c:v>
                </c:pt>
                <c:pt idx="41">
                  <c:v>3575</c:v>
                </c:pt>
                <c:pt idx="42">
                  <c:v>2548</c:v>
                </c:pt>
                <c:pt idx="43">
                  <c:v>2548</c:v>
                </c:pt>
                <c:pt idx="44">
                  <c:v>1731</c:v>
                </c:pt>
                <c:pt idx="45">
                  <c:v>1086</c:v>
                </c:pt>
                <c:pt idx="46">
                  <c:v>610</c:v>
                </c:pt>
                <c:pt idx="47">
                  <c:v>445</c:v>
                </c:pt>
                <c:pt idx="48">
                  <c:v>387</c:v>
                </c:pt>
                <c:pt idx="49">
                  <c:v>376</c:v>
                </c:pt>
                <c:pt idx="50">
                  <c:v>372</c:v>
                </c:pt>
                <c:pt idx="51">
                  <c:v>372</c:v>
                </c:pt>
                <c:pt idx="52">
                  <c:v>371</c:v>
                </c:pt>
                <c:pt idx="53">
                  <c:v>369</c:v>
                </c:pt>
                <c:pt idx="54">
                  <c:v>369</c:v>
                </c:pt>
                <c:pt idx="55">
                  <c:v>368</c:v>
                </c:pt>
                <c:pt idx="56">
                  <c:v>367</c:v>
                </c:pt>
                <c:pt idx="57">
                  <c:v>366</c:v>
                </c:pt>
                <c:pt idx="58">
                  <c:v>366</c:v>
                </c:pt>
                <c:pt idx="59">
                  <c:v>365</c:v>
                </c:pt>
                <c:pt idx="60">
                  <c:v>365</c:v>
                </c:pt>
                <c:pt idx="61">
                  <c:v>364</c:v>
                </c:pt>
                <c:pt idx="62">
                  <c:v>363</c:v>
                </c:pt>
                <c:pt idx="63">
                  <c:v>362</c:v>
                </c:pt>
                <c:pt idx="64">
                  <c:v>361</c:v>
                </c:pt>
                <c:pt idx="65">
                  <c:v>361</c:v>
                </c:pt>
                <c:pt idx="66">
                  <c:v>360</c:v>
                </c:pt>
                <c:pt idx="67">
                  <c:v>359</c:v>
                </c:pt>
                <c:pt idx="68">
                  <c:v>359</c:v>
                </c:pt>
                <c:pt idx="69">
                  <c:v>358</c:v>
                </c:pt>
                <c:pt idx="70">
                  <c:v>358</c:v>
                </c:pt>
                <c:pt idx="71">
                  <c:v>357</c:v>
                </c:pt>
                <c:pt idx="72">
                  <c:v>357</c:v>
                </c:pt>
                <c:pt idx="73">
                  <c:v>356</c:v>
                </c:pt>
                <c:pt idx="74">
                  <c:v>356</c:v>
                </c:pt>
                <c:pt idx="75">
                  <c:v>356</c:v>
                </c:pt>
                <c:pt idx="76">
                  <c:v>356</c:v>
                </c:pt>
                <c:pt idx="77">
                  <c:v>355</c:v>
                </c:pt>
                <c:pt idx="78">
                  <c:v>355</c:v>
                </c:pt>
                <c:pt idx="79">
                  <c:v>355</c:v>
                </c:pt>
                <c:pt idx="80">
                  <c:v>355</c:v>
                </c:pt>
                <c:pt idx="81">
                  <c:v>354</c:v>
                </c:pt>
                <c:pt idx="82">
                  <c:v>354</c:v>
                </c:pt>
                <c:pt idx="83">
                  <c:v>354</c:v>
                </c:pt>
                <c:pt idx="84">
                  <c:v>353</c:v>
                </c:pt>
                <c:pt idx="85">
                  <c:v>353</c:v>
                </c:pt>
                <c:pt idx="86">
                  <c:v>353</c:v>
                </c:pt>
                <c:pt idx="87">
                  <c:v>352</c:v>
                </c:pt>
                <c:pt idx="88">
                  <c:v>352</c:v>
                </c:pt>
                <c:pt idx="89">
                  <c:v>351</c:v>
                </c:pt>
                <c:pt idx="90">
                  <c:v>351</c:v>
                </c:pt>
                <c:pt idx="91">
                  <c:v>351</c:v>
                </c:pt>
                <c:pt idx="92">
                  <c:v>350</c:v>
                </c:pt>
                <c:pt idx="93">
                  <c:v>350</c:v>
                </c:pt>
                <c:pt idx="94">
                  <c:v>350</c:v>
                </c:pt>
                <c:pt idx="95">
                  <c:v>351</c:v>
                </c:pt>
                <c:pt idx="96">
                  <c:v>350</c:v>
                </c:pt>
                <c:pt idx="97">
                  <c:v>350</c:v>
                </c:pt>
                <c:pt idx="98">
                  <c:v>350</c:v>
                </c:pt>
                <c:pt idx="99">
                  <c:v>350</c:v>
                </c:pt>
                <c:pt idx="100">
                  <c:v>350</c:v>
                </c:pt>
                <c:pt idx="101">
                  <c:v>350</c:v>
                </c:pt>
                <c:pt idx="102">
                  <c:v>350</c:v>
                </c:pt>
                <c:pt idx="103">
                  <c:v>350</c:v>
                </c:pt>
                <c:pt idx="104">
                  <c:v>350</c:v>
                </c:pt>
                <c:pt idx="105">
                  <c:v>349</c:v>
                </c:pt>
                <c:pt idx="106">
                  <c:v>349</c:v>
                </c:pt>
                <c:pt idx="107">
                  <c:v>349</c:v>
                </c:pt>
                <c:pt idx="108">
                  <c:v>349</c:v>
                </c:pt>
                <c:pt idx="109">
                  <c:v>349</c:v>
                </c:pt>
                <c:pt idx="110">
                  <c:v>349</c:v>
                </c:pt>
                <c:pt idx="111">
                  <c:v>348</c:v>
                </c:pt>
                <c:pt idx="112">
                  <c:v>348</c:v>
                </c:pt>
                <c:pt idx="113">
                  <c:v>347</c:v>
                </c:pt>
                <c:pt idx="114">
                  <c:v>347</c:v>
                </c:pt>
                <c:pt idx="115">
                  <c:v>346</c:v>
                </c:pt>
                <c:pt idx="116">
                  <c:v>346</c:v>
                </c:pt>
                <c:pt idx="117">
                  <c:v>346</c:v>
                </c:pt>
                <c:pt idx="118">
                  <c:v>345</c:v>
                </c:pt>
                <c:pt idx="119">
                  <c:v>345</c:v>
                </c:pt>
                <c:pt idx="120">
                  <c:v>345</c:v>
                </c:pt>
                <c:pt idx="121">
                  <c:v>345</c:v>
                </c:pt>
                <c:pt idx="122">
                  <c:v>344</c:v>
                </c:pt>
                <c:pt idx="123">
                  <c:v>344</c:v>
                </c:pt>
                <c:pt idx="124">
                  <c:v>344</c:v>
                </c:pt>
                <c:pt idx="125">
                  <c:v>344</c:v>
                </c:pt>
                <c:pt idx="126">
                  <c:v>344</c:v>
                </c:pt>
                <c:pt idx="127">
                  <c:v>344</c:v>
                </c:pt>
                <c:pt idx="128">
                  <c:v>343</c:v>
                </c:pt>
                <c:pt idx="129">
                  <c:v>343</c:v>
                </c:pt>
                <c:pt idx="130">
                  <c:v>343</c:v>
                </c:pt>
                <c:pt idx="131">
                  <c:v>343</c:v>
                </c:pt>
                <c:pt idx="132">
                  <c:v>343</c:v>
                </c:pt>
                <c:pt idx="133">
                  <c:v>343</c:v>
                </c:pt>
                <c:pt idx="134">
                  <c:v>342</c:v>
                </c:pt>
                <c:pt idx="135">
                  <c:v>342</c:v>
                </c:pt>
                <c:pt idx="136">
                  <c:v>342</c:v>
                </c:pt>
                <c:pt idx="137">
                  <c:v>341</c:v>
                </c:pt>
                <c:pt idx="138">
                  <c:v>341</c:v>
                </c:pt>
                <c:pt idx="139">
                  <c:v>341</c:v>
                </c:pt>
                <c:pt idx="140">
                  <c:v>340</c:v>
                </c:pt>
                <c:pt idx="141">
                  <c:v>340</c:v>
                </c:pt>
                <c:pt idx="142">
                  <c:v>340</c:v>
                </c:pt>
                <c:pt idx="143">
                  <c:v>340</c:v>
                </c:pt>
                <c:pt idx="144">
                  <c:v>340</c:v>
                </c:pt>
                <c:pt idx="145">
                  <c:v>341</c:v>
                </c:pt>
                <c:pt idx="146">
                  <c:v>341</c:v>
                </c:pt>
                <c:pt idx="147">
                  <c:v>341</c:v>
                </c:pt>
                <c:pt idx="148">
                  <c:v>341</c:v>
                </c:pt>
                <c:pt idx="149">
                  <c:v>341</c:v>
                </c:pt>
                <c:pt idx="150">
                  <c:v>342</c:v>
                </c:pt>
                <c:pt idx="151">
                  <c:v>342</c:v>
                </c:pt>
                <c:pt idx="152">
                  <c:v>342</c:v>
                </c:pt>
                <c:pt idx="153">
                  <c:v>342</c:v>
                </c:pt>
                <c:pt idx="154">
                  <c:v>342</c:v>
                </c:pt>
                <c:pt idx="155">
                  <c:v>343</c:v>
                </c:pt>
                <c:pt idx="156">
                  <c:v>343</c:v>
                </c:pt>
                <c:pt idx="157">
                  <c:v>343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755776"/>
        <c:axId val="127757312"/>
      </c:scatterChart>
      <c:valAx>
        <c:axId val="127755776"/>
        <c:scaling>
          <c:orientation val="minMax"/>
        </c:scaling>
        <c:delete val="0"/>
        <c:axPos val="b"/>
        <c:majorTickMark val="out"/>
        <c:minorTickMark val="none"/>
        <c:tickLblPos val="nextTo"/>
        <c:crossAx val="127757312"/>
        <c:crosses val="autoZero"/>
        <c:crossBetween val="midCat"/>
      </c:valAx>
      <c:valAx>
        <c:axId val="127757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75577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'6-24 Up+Down Trial 6'!$C$12:$C$89</c:f>
              <c:numCache>
                <c:formatCode>General</c:formatCode>
                <c:ptCount val="78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51</c:v>
                </c:pt>
                <c:pt idx="18">
                  <c:v>54</c:v>
                </c:pt>
                <c:pt idx="19">
                  <c:v>57</c:v>
                </c:pt>
                <c:pt idx="20">
                  <c:v>60</c:v>
                </c:pt>
                <c:pt idx="21">
                  <c:v>63</c:v>
                </c:pt>
                <c:pt idx="22">
                  <c:v>66</c:v>
                </c:pt>
                <c:pt idx="23">
                  <c:v>69</c:v>
                </c:pt>
                <c:pt idx="24">
                  <c:v>72</c:v>
                </c:pt>
                <c:pt idx="25">
                  <c:v>75</c:v>
                </c:pt>
                <c:pt idx="26">
                  <c:v>78</c:v>
                </c:pt>
                <c:pt idx="27">
                  <c:v>81</c:v>
                </c:pt>
                <c:pt idx="28">
                  <c:v>84</c:v>
                </c:pt>
                <c:pt idx="29">
                  <c:v>87</c:v>
                </c:pt>
                <c:pt idx="30">
                  <c:v>90</c:v>
                </c:pt>
                <c:pt idx="31">
                  <c:v>93</c:v>
                </c:pt>
                <c:pt idx="32">
                  <c:v>96</c:v>
                </c:pt>
                <c:pt idx="33">
                  <c:v>99</c:v>
                </c:pt>
                <c:pt idx="34">
                  <c:v>102</c:v>
                </c:pt>
                <c:pt idx="35">
                  <c:v>105</c:v>
                </c:pt>
                <c:pt idx="36">
                  <c:v>108</c:v>
                </c:pt>
                <c:pt idx="37">
                  <c:v>111</c:v>
                </c:pt>
                <c:pt idx="38">
                  <c:v>114</c:v>
                </c:pt>
                <c:pt idx="39">
                  <c:v>117</c:v>
                </c:pt>
                <c:pt idx="40">
                  <c:v>120</c:v>
                </c:pt>
                <c:pt idx="41">
                  <c:v>123</c:v>
                </c:pt>
                <c:pt idx="42">
                  <c:v>126</c:v>
                </c:pt>
                <c:pt idx="43">
                  <c:v>129</c:v>
                </c:pt>
                <c:pt idx="44">
                  <c:v>132</c:v>
                </c:pt>
                <c:pt idx="45">
                  <c:v>135</c:v>
                </c:pt>
                <c:pt idx="46">
                  <c:v>138</c:v>
                </c:pt>
                <c:pt idx="47">
                  <c:v>141</c:v>
                </c:pt>
                <c:pt idx="48">
                  <c:v>144</c:v>
                </c:pt>
                <c:pt idx="49">
                  <c:v>147</c:v>
                </c:pt>
                <c:pt idx="50">
                  <c:v>150</c:v>
                </c:pt>
                <c:pt idx="51">
                  <c:v>153</c:v>
                </c:pt>
                <c:pt idx="52">
                  <c:v>156</c:v>
                </c:pt>
                <c:pt idx="53">
                  <c:v>159</c:v>
                </c:pt>
                <c:pt idx="54">
                  <c:v>162</c:v>
                </c:pt>
                <c:pt idx="55">
                  <c:v>165</c:v>
                </c:pt>
                <c:pt idx="56">
                  <c:v>168</c:v>
                </c:pt>
                <c:pt idx="57">
                  <c:v>171</c:v>
                </c:pt>
                <c:pt idx="58">
                  <c:v>174</c:v>
                </c:pt>
                <c:pt idx="59">
                  <c:v>177</c:v>
                </c:pt>
                <c:pt idx="60">
                  <c:v>180</c:v>
                </c:pt>
                <c:pt idx="61">
                  <c:v>183</c:v>
                </c:pt>
                <c:pt idx="62">
                  <c:v>186</c:v>
                </c:pt>
                <c:pt idx="63">
                  <c:v>189</c:v>
                </c:pt>
                <c:pt idx="64">
                  <c:v>192</c:v>
                </c:pt>
                <c:pt idx="65">
                  <c:v>195</c:v>
                </c:pt>
                <c:pt idx="66">
                  <c:v>198</c:v>
                </c:pt>
                <c:pt idx="67">
                  <c:v>201</c:v>
                </c:pt>
                <c:pt idx="68">
                  <c:v>204</c:v>
                </c:pt>
                <c:pt idx="69">
                  <c:v>207</c:v>
                </c:pt>
                <c:pt idx="70">
                  <c:v>210</c:v>
                </c:pt>
                <c:pt idx="71">
                  <c:v>213</c:v>
                </c:pt>
                <c:pt idx="72">
                  <c:v>216</c:v>
                </c:pt>
                <c:pt idx="73">
                  <c:v>219</c:v>
                </c:pt>
                <c:pt idx="74">
                  <c:v>222</c:v>
                </c:pt>
                <c:pt idx="75">
                  <c:v>225</c:v>
                </c:pt>
                <c:pt idx="76">
                  <c:v>228</c:v>
                </c:pt>
                <c:pt idx="77">
                  <c:v>231</c:v>
                </c:pt>
              </c:numCache>
            </c:numRef>
          </c:xVal>
          <c:yVal>
            <c:numRef>
              <c:f>'6-24 Up+Down Trial 6'!$B$12:$B$89</c:f>
              <c:numCache>
                <c:formatCode>General</c:formatCode>
                <c:ptCount val="78"/>
                <c:pt idx="0">
                  <c:v>382</c:v>
                </c:pt>
                <c:pt idx="1">
                  <c:v>382</c:v>
                </c:pt>
                <c:pt idx="2">
                  <c:v>382</c:v>
                </c:pt>
                <c:pt idx="3">
                  <c:v>386</c:v>
                </c:pt>
                <c:pt idx="4">
                  <c:v>401</c:v>
                </c:pt>
                <c:pt idx="5">
                  <c:v>440</c:v>
                </c:pt>
                <c:pt idx="6">
                  <c:v>518</c:v>
                </c:pt>
                <c:pt idx="7">
                  <c:v>518</c:v>
                </c:pt>
                <c:pt idx="8">
                  <c:v>658</c:v>
                </c:pt>
                <c:pt idx="9">
                  <c:v>766</c:v>
                </c:pt>
                <c:pt idx="10">
                  <c:v>864</c:v>
                </c:pt>
                <c:pt idx="11">
                  <c:v>964</c:v>
                </c:pt>
                <c:pt idx="12">
                  <c:v>982</c:v>
                </c:pt>
                <c:pt idx="13">
                  <c:v>986</c:v>
                </c:pt>
                <c:pt idx="14">
                  <c:v>987</c:v>
                </c:pt>
                <c:pt idx="15">
                  <c:v>987</c:v>
                </c:pt>
                <c:pt idx="16">
                  <c:v>987</c:v>
                </c:pt>
                <c:pt idx="17">
                  <c:v>986</c:v>
                </c:pt>
                <c:pt idx="18">
                  <c:v>986</c:v>
                </c:pt>
                <c:pt idx="19">
                  <c:v>984</c:v>
                </c:pt>
                <c:pt idx="20">
                  <c:v>1006</c:v>
                </c:pt>
                <c:pt idx="21">
                  <c:v>1070</c:v>
                </c:pt>
                <c:pt idx="22">
                  <c:v>1227</c:v>
                </c:pt>
                <c:pt idx="23">
                  <c:v>1582</c:v>
                </c:pt>
                <c:pt idx="24">
                  <c:v>1582</c:v>
                </c:pt>
                <c:pt idx="25">
                  <c:v>2280</c:v>
                </c:pt>
                <c:pt idx="26">
                  <c:v>2829</c:v>
                </c:pt>
                <c:pt idx="27">
                  <c:v>3346</c:v>
                </c:pt>
                <c:pt idx="28">
                  <c:v>3866</c:v>
                </c:pt>
                <c:pt idx="29">
                  <c:v>3863</c:v>
                </c:pt>
                <c:pt idx="30">
                  <c:v>3859</c:v>
                </c:pt>
                <c:pt idx="31">
                  <c:v>3854</c:v>
                </c:pt>
                <c:pt idx="32">
                  <c:v>3854</c:v>
                </c:pt>
                <c:pt idx="33">
                  <c:v>3848</c:v>
                </c:pt>
                <c:pt idx="34">
                  <c:v>3843</c:v>
                </c:pt>
                <c:pt idx="35">
                  <c:v>3831</c:v>
                </c:pt>
                <c:pt idx="36">
                  <c:v>3806</c:v>
                </c:pt>
                <c:pt idx="37">
                  <c:v>3759</c:v>
                </c:pt>
                <c:pt idx="38">
                  <c:v>3682</c:v>
                </c:pt>
                <c:pt idx="39">
                  <c:v>3358</c:v>
                </c:pt>
                <c:pt idx="40">
                  <c:v>2877</c:v>
                </c:pt>
                <c:pt idx="41">
                  <c:v>2877</c:v>
                </c:pt>
                <c:pt idx="42">
                  <c:v>2378</c:v>
                </c:pt>
                <c:pt idx="43">
                  <c:v>1912</c:v>
                </c:pt>
                <c:pt idx="44">
                  <c:v>1498</c:v>
                </c:pt>
                <c:pt idx="45">
                  <c:v>1143</c:v>
                </c:pt>
                <c:pt idx="46">
                  <c:v>845</c:v>
                </c:pt>
                <c:pt idx="47">
                  <c:v>584</c:v>
                </c:pt>
                <c:pt idx="48">
                  <c:v>434</c:v>
                </c:pt>
                <c:pt idx="49">
                  <c:v>434</c:v>
                </c:pt>
                <c:pt idx="50">
                  <c:v>380</c:v>
                </c:pt>
                <c:pt idx="51">
                  <c:v>370</c:v>
                </c:pt>
                <c:pt idx="52">
                  <c:v>367</c:v>
                </c:pt>
                <c:pt idx="53">
                  <c:v>366</c:v>
                </c:pt>
                <c:pt idx="54">
                  <c:v>365</c:v>
                </c:pt>
                <c:pt idx="55">
                  <c:v>365</c:v>
                </c:pt>
                <c:pt idx="56">
                  <c:v>365</c:v>
                </c:pt>
                <c:pt idx="57">
                  <c:v>364</c:v>
                </c:pt>
                <c:pt idx="58">
                  <c:v>364</c:v>
                </c:pt>
                <c:pt idx="59">
                  <c:v>364</c:v>
                </c:pt>
                <c:pt idx="60">
                  <c:v>364</c:v>
                </c:pt>
                <c:pt idx="61">
                  <c:v>364</c:v>
                </c:pt>
                <c:pt idx="62">
                  <c:v>364</c:v>
                </c:pt>
                <c:pt idx="63">
                  <c:v>364</c:v>
                </c:pt>
                <c:pt idx="64">
                  <c:v>365</c:v>
                </c:pt>
                <c:pt idx="65">
                  <c:v>365</c:v>
                </c:pt>
                <c:pt idx="66">
                  <c:v>365</c:v>
                </c:pt>
                <c:pt idx="67">
                  <c:v>365</c:v>
                </c:pt>
                <c:pt idx="68">
                  <c:v>366</c:v>
                </c:pt>
                <c:pt idx="69">
                  <c:v>366</c:v>
                </c:pt>
                <c:pt idx="70">
                  <c:v>367</c:v>
                </c:pt>
                <c:pt idx="71">
                  <c:v>367</c:v>
                </c:pt>
                <c:pt idx="72">
                  <c:v>368</c:v>
                </c:pt>
                <c:pt idx="73">
                  <c:v>369</c:v>
                </c:pt>
                <c:pt idx="74">
                  <c:v>370</c:v>
                </c:pt>
                <c:pt idx="75">
                  <c:v>370</c:v>
                </c:pt>
                <c:pt idx="76">
                  <c:v>371</c:v>
                </c:pt>
                <c:pt idx="77">
                  <c:v>371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769600"/>
        <c:axId val="127800064"/>
      </c:scatterChart>
      <c:valAx>
        <c:axId val="12776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7800064"/>
        <c:crosses val="autoZero"/>
        <c:crossBetween val="midCat"/>
      </c:valAx>
      <c:valAx>
        <c:axId val="127800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7696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'6-24 Up+Down Trial 6'!$B$12:$B$89</c:f>
              <c:numCache>
                <c:formatCode>General</c:formatCode>
                <c:ptCount val="78"/>
                <c:pt idx="0">
                  <c:v>382</c:v>
                </c:pt>
                <c:pt idx="1">
                  <c:v>382</c:v>
                </c:pt>
                <c:pt idx="2">
                  <c:v>382</c:v>
                </c:pt>
                <c:pt idx="3">
                  <c:v>386</c:v>
                </c:pt>
                <c:pt idx="4">
                  <c:v>401</c:v>
                </c:pt>
                <c:pt idx="5">
                  <c:v>440</c:v>
                </c:pt>
                <c:pt idx="6">
                  <c:v>518</c:v>
                </c:pt>
                <c:pt idx="7">
                  <c:v>518</c:v>
                </c:pt>
                <c:pt idx="8">
                  <c:v>658</c:v>
                </c:pt>
                <c:pt idx="9">
                  <c:v>766</c:v>
                </c:pt>
                <c:pt idx="10">
                  <c:v>864</c:v>
                </c:pt>
                <c:pt idx="11">
                  <c:v>964</c:v>
                </c:pt>
                <c:pt idx="12">
                  <c:v>982</c:v>
                </c:pt>
                <c:pt idx="13">
                  <c:v>986</c:v>
                </c:pt>
                <c:pt idx="14">
                  <c:v>987</c:v>
                </c:pt>
                <c:pt idx="15">
                  <c:v>987</c:v>
                </c:pt>
                <c:pt idx="16">
                  <c:v>987</c:v>
                </c:pt>
                <c:pt idx="17">
                  <c:v>986</c:v>
                </c:pt>
                <c:pt idx="18">
                  <c:v>986</c:v>
                </c:pt>
                <c:pt idx="19">
                  <c:v>984</c:v>
                </c:pt>
                <c:pt idx="20">
                  <c:v>1006</c:v>
                </c:pt>
                <c:pt idx="21">
                  <c:v>1070</c:v>
                </c:pt>
                <c:pt idx="22">
                  <c:v>1227</c:v>
                </c:pt>
                <c:pt idx="23">
                  <c:v>1582</c:v>
                </c:pt>
                <c:pt idx="24">
                  <c:v>1582</c:v>
                </c:pt>
                <c:pt idx="25">
                  <c:v>2280</c:v>
                </c:pt>
                <c:pt idx="26">
                  <c:v>2829</c:v>
                </c:pt>
                <c:pt idx="27">
                  <c:v>3346</c:v>
                </c:pt>
                <c:pt idx="28">
                  <c:v>3866</c:v>
                </c:pt>
                <c:pt idx="29">
                  <c:v>3863</c:v>
                </c:pt>
                <c:pt idx="30">
                  <c:v>3859</c:v>
                </c:pt>
                <c:pt idx="31">
                  <c:v>3854</c:v>
                </c:pt>
                <c:pt idx="32">
                  <c:v>3854</c:v>
                </c:pt>
                <c:pt idx="33">
                  <c:v>3848</c:v>
                </c:pt>
                <c:pt idx="34">
                  <c:v>3843</c:v>
                </c:pt>
                <c:pt idx="35">
                  <c:v>3831</c:v>
                </c:pt>
                <c:pt idx="36">
                  <c:v>3806</c:v>
                </c:pt>
                <c:pt idx="37">
                  <c:v>3759</c:v>
                </c:pt>
                <c:pt idx="38">
                  <c:v>3682</c:v>
                </c:pt>
                <c:pt idx="39">
                  <c:v>3358</c:v>
                </c:pt>
                <c:pt idx="40">
                  <c:v>2877</c:v>
                </c:pt>
                <c:pt idx="41">
                  <c:v>2877</c:v>
                </c:pt>
                <c:pt idx="42">
                  <c:v>2378</c:v>
                </c:pt>
                <c:pt idx="43">
                  <c:v>1912</c:v>
                </c:pt>
                <c:pt idx="44">
                  <c:v>1498</c:v>
                </c:pt>
                <c:pt idx="45">
                  <c:v>1143</c:v>
                </c:pt>
                <c:pt idx="46">
                  <c:v>845</c:v>
                </c:pt>
                <c:pt idx="47">
                  <c:v>584</c:v>
                </c:pt>
                <c:pt idx="48">
                  <c:v>434</c:v>
                </c:pt>
                <c:pt idx="49">
                  <c:v>434</c:v>
                </c:pt>
                <c:pt idx="50">
                  <c:v>380</c:v>
                </c:pt>
                <c:pt idx="51">
                  <c:v>370</c:v>
                </c:pt>
                <c:pt idx="52">
                  <c:v>367</c:v>
                </c:pt>
                <c:pt idx="53">
                  <c:v>366</c:v>
                </c:pt>
                <c:pt idx="54">
                  <c:v>365</c:v>
                </c:pt>
                <c:pt idx="55">
                  <c:v>365</c:v>
                </c:pt>
                <c:pt idx="56">
                  <c:v>365</c:v>
                </c:pt>
                <c:pt idx="57">
                  <c:v>364</c:v>
                </c:pt>
                <c:pt idx="58">
                  <c:v>364</c:v>
                </c:pt>
                <c:pt idx="59">
                  <c:v>364</c:v>
                </c:pt>
                <c:pt idx="60">
                  <c:v>364</c:v>
                </c:pt>
                <c:pt idx="61">
                  <c:v>364</c:v>
                </c:pt>
                <c:pt idx="62">
                  <c:v>364</c:v>
                </c:pt>
                <c:pt idx="63">
                  <c:v>364</c:v>
                </c:pt>
                <c:pt idx="64">
                  <c:v>365</c:v>
                </c:pt>
                <c:pt idx="65">
                  <c:v>365</c:v>
                </c:pt>
                <c:pt idx="66">
                  <c:v>365</c:v>
                </c:pt>
                <c:pt idx="67">
                  <c:v>365</c:v>
                </c:pt>
                <c:pt idx="68">
                  <c:v>366</c:v>
                </c:pt>
                <c:pt idx="69">
                  <c:v>366</c:v>
                </c:pt>
                <c:pt idx="70">
                  <c:v>367</c:v>
                </c:pt>
                <c:pt idx="71">
                  <c:v>367</c:v>
                </c:pt>
                <c:pt idx="72">
                  <c:v>368</c:v>
                </c:pt>
                <c:pt idx="73">
                  <c:v>369</c:v>
                </c:pt>
                <c:pt idx="74">
                  <c:v>370</c:v>
                </c:pt>
                <c:pt idx="75">
                  <c:v>370</c:v>
                </c:pt>
                <c:pt idx="76">
                  <c:v>371</c:v>
                </c:pt>
                <c:pt idx="77">
                  <c:v>371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827968"/>
        <c:axId val="127829504"/>
      </c:scatterChart>
      <c:valAx>
        <c:axId val="127827968"/>
        <c:scaling>
          <c:orientation val="minMax"/>
        </c:scaling>
        <c:delete val="0"/>
        <c:axPos val="b"/>
        <c:majorTickMark val="out"/>
        <c:minorTickMark val="none"/>
        <c:tickLblPos val="nextTo"/>
        <c:crossAx val="127829504"/>
        <c:crosses val="autoZero"/>
        <c:crossBetween val="midCat"/>
      </c:valAx>
      <c:valAx>
        <c:axId val="1278295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8279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157162</xdr:colOff>
      <xdr:row>3</xdr:row>
      <xdr:rowOff>90487</xdr:rowOff>
    </xdr:from>
    <xdr:to>
      <xdr:col>11</xdr:col>
      <xdr:colOff>461962</xdr:colOff>
      <xdr:row>17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280987</xdr:colOff>
      <xdr:row>3</xdr:row>
      <xdr:rowOff>61912</xdr:rowOff>
    </xdr:from>
    <xdr:to>
      <xdr:col>19</xdr:col>
      <xdr:colOff>585787</xdr:colOff>
      <xdr:row>17</xdr:row>
      <xdr:rowOff>138112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328612</xdr:colOff>
      <xdr:row>18</xdr:row>
      <xdr:rowOff>61912</xdr:rowOff>
    </xdr:from>
    <xdr:to>
      <xdr:col>20</xdr:col>
      <xdr:colOff>23812</xdr:colOff>
      <xdr:row>32</xdr:row>
      <xdr:rowOff>138112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2</xdr:row>
      <xdr:rowOff>23812</xdr:rowOff>
    </xdr:from>
    <xdr:to>
      <xdr:col>11</xdr:col>
      <xdr:colOff>161925</xdr:colOff>
      <xdr:row>17</xdr:row>
      <xdr:rowOff>100012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1</xdr:row>
      <xdr:rowOff>119062</xdr:rowOff>
    </xdr:from>
    <xdr:to>
      <xdr:col>12</xdr:col>
      <xdr:colOff>228600</xdr:colOff>
      <xdr:row>16</xdr:row>
      <xdr:rowOff>4762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5</xdr:row>
      <xdr:rowOff>0</xdr:rowOff>
    </xdr:from>
    <xdr:to>
      <xdr:col>16</xdr:col>
      <xdr:colOff>57150</xdr:colOff>
      <xdr:row>17</xdr:row>
      <xdr:rowOff>176212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7</xdr:row>
      <xdr:rowOff>52387</xdr:rowOff>
    </xdr:from>
    <xdr:to>
      <xdr:col>13</xdr:col>
      <xdr:colOff>0</xdr:colOff>
      <xdr:row>21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42</xdr:row>
      <xdr:rowOff>100012</xdr:rowOff>
    </xdr:from>
    <xdr:to>
      <xdr:col>16</xdr:col>
      <xdr:colOff>57150</xdr:colOff>
      <xdr:row>56</xdr:row>
      <xdr:rowOff>176212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361950</xdr:colOff>
      <xdr:row>9</xdr:row>
      <xdr:rowOff>100012</xdr:rowOff>
    </xdr:from>
    <xdr:to>
      <xdr:col>16</xdr:col>
      <xdr:colOff>57150</xdr:colOff>
      <xdr:row>23</xdr:row>
      <xdr:rowOff>166687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9</xdr:row>
      <xdr:rowOff>100012</xdr:rowOff>
    </xdr:from>
    <xdr:to>
      <xdr:col>16</xdr:col>
      <xdr:colOff>57150</xdr:colOff>
      <xdr:row>23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3</xdr:row>
      <xdr:rowOff>33337</xdr:rowOff>
    </xdr:from>
    <xdr:to>
      <xdr:col>15</xdr:col>
      <xdr:colOff>333375</xdr:colOff>
      <xdr:row>17</xdr:row>
      <xdr:rowOff>100012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activeCell="U23" sqref="U23"/>
    </sheetView>
  </sheetViews>
  <sheetFormatPr defaultRowHeight="15" x14ac:dyDescent="0.25"/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B3" t="s">
        <v>8</v>
      </c>
      <c r="C3">
        <f>C29-C15</f>
        <v>42</v>
      </c>
      <c r="D3" t="s">
        <v>10</v>
      </c>
    </row>
    <row r="4" spans="1:4" x14ac:dyDescent="0.25">
      <c r="A4" t="s">
        <v>9</v>
      </c>
      <c r="B4">
        <f>B5*0.9</f>
        <v>10013.4</v>
      </c>
      <c r="C4">
        <f>C27-C15</f>
        <v>36</v>
      </c>
      <c r="D4" t="s">
        <v>10</v>
      </c>
    </row>
    <row r="5" spans="1:4" x14ac:dyDescent="0.25">
      <c r="A5" s="1" t="s">
        <v>7</v>
      </c>
      <c r="B5" s="1">
        <f>MAX(B6:B50)</f>
        <v>11126</v>
      </c>
      <c r="C5" s="1"/>
    </row>
    <row r="6" spans="1:4" x14ac:dyDescent="0.25">
      <c r="A6" t="s">
        <v>2</v>
      </c>
      <c r="B6">
        <v>382</v>
      </c>
      <c r="C6">
        <v>3</v>
      </c>
    </row>
    <row r="7" spans="1:4" x14ac:dyDescent="0.25">
      <c r="A7" t="s">
        <v>2</v>
      </c>
      <c r="B7">
        <v>382</v>
      </c>
      <c r="C7">
        <v>6</v>
      </c>
    </row>
    <row r="8" spans="1:4" x14ac:dyDescent="0.25">
      <c r="A8" t="s">
        <v>2</v>
      </c>
      <c r="B8">
        <v>382</v>
      </c>
      <c r="C8">
        <v>9</v>
      </c>
    </row>
    <row r="9" spans="1:4" x14ac:dyDescent="0.25">
      <c r="A9" t="s">
        <v>2</v>
      </c>
      <c r="B9">
        <v>381</v>
      </c>
      <c r="C9">
        <v>12</v>
      </c>
    </row>
    <row r="10" spans="1:4" x14ac:dyDescent="0.25">
      <c r="A10" t="s">
        <v>2</v>
      </c>
      <c r="B10">
        <v>382</v>
      </c>
      <c r="C10">
        <v>15</v>
      </c>
    </row>
    <row r="11" spans="1:4" x14ac:dyDescent="0.25">
      <c r="A11" t="s">
        <v>2</v>
      </c>
      <c r="B11">
        <v>382</v>
      </c>
      <c r="C11">
        <v>18</v>
      </c>
    </row>
    <row r="12" spans="1:4" x14ac:dyDescent="0.25">
      <c r="A12" t="s">
        <v>2</v>
      </c>
      <c r="B12">
        <v>382</v>
      </c>
      <c r="C12">
        <v>21</v>
      </c>
    </row>
    <row r="13" spans="1:4" x14ac:dyDescent="0.25">
      <c r="A13" t="s">
        <v>2</v>
      </c>
      <c r="B13">
        <v>382</v>
      </c>
      <c r="C13">
        <v>24</v>
      </c>
    </row>
    <row r="14" spans="1:4" x14ac:dyDescent="0.25">
      <c r="A14" t="s">
        <v>2</v>
      </c>
      <c r="B14">
        <v>382</v>
      </c>
      <c r="C14">
        <v>27</v>
      </c>
    </row>
    <row r="15" spans="1:4" x14ac:dyDescent="0.25">
      <c r="A15" t="s">
        <v>2</v>
      </c>
      <c r="B15">
        <v>382</v>
      </c>
      <c r="C15">
        <v>30</v>
      </c>
      <c r="D15" t="s">
        <v>3</v>
      </c>
    </row>
    <row r="16" spans="1:4" x14ac:dyDescent="0.25">
      <c r="A16" t="s">
        <v>2</v>
      </c>
      <c r="B16">
        <v>382</v>
      </c>
      <c r="C16">
        <v>33</v>
      </c>
    </row>
    <row r="17" spans="1:4" x14ac:dyDescent="0.25">
      <c r="A17" t="s">
        <v>2</v>
      </c>
      <c r="B17">
        <v>385</v>
      </c>
      <c r="C17">
        <v>36</v>
      </c>
    </row>
    <row r="18" spans="1:4" x14ac:dyDescent="0.25">
      <c r="A18" t="s">
        <v>2</v>
      </c>
      <c r="B18">
        <v>429</v>
      </c>
      <c r="C18">
        <v>39</v>
      </c>
    </row>
    <row r="19" spans="1:4" x14ac:dyDescent="0.25">
      <c r="A19" t="s">
        <v>2</v>
      </c>
      <c r="B19">
        <v>602</v>
      </c>
      <c r="C19">
        <v>42</v>
      </c>
    </row>
    <row r="20" spans="1:4" x14ac:dyDescent="0.25">
      <c r="A20" t="s">
        <v>2</v>
      </c>
      <c r="B20">
        <v>1106</v>
      </c>
      <c r="C20">
        <v>45</v>
      </c>
    </row>
    <row r="21" spans="1:4" x14ac:dyDescent="0.25">
      <c r="A21" t="s">
        <v>2</v>
      </c>
      <c r="B21">
        <v>1106</v>
      </c>
      <c r="C21">
        <v>48</v>
      </c>
    </row>
    <row r="22" spans="1:4" x14ac:dyDescent="0.25">
      <c r="A22" t="s">
        <v>2</v>
      </c>
      <c r="B22">
        <v>2510</v>
      </c>
      <c r="C22">
        <v>51</v>
      </c>
    </row>
    <row r="23" spans="1:4" x14ac:dyDescent="0.25">
      <c r="A23" t="s">
        <v>2</v>
      </c>
      <c r="B23">
        <v>4027</v>
      </c>
      <c r="C23">
        <v>54</v>
      </c>
    </row>
    <row r="24" spans="1:4" x14ac:dyDescent="0.25">
      <c r="A24" t="s">
        <v>2</v>
      </c>
      <c r="B24">
        <v>5806</v>
      </c>
      <c r="C24">
        <v>57</v>
      </c>
    </row>
    <row r="25" spans="1:4" x14ac:dyDescent="0.25">
      <c r="A25" t="s">
        <v>2</v>
      </c>
      <c r="B25">
        <v>7845</v>
      </c>
      <c r="C25">
        <v>60</v>
      </c>
    </row>
    <row r="26" spans="1:4" x14ac:dyDescent="0.25">
      <c r="A26" t="s">
        <v>2</v>
      </c>
      <c r="B26">
        <v>9792</v>
      </c>
      <c r="C26">
        <v>63</v>
      </c>
    </row>
    <row r="27" spans="1:4" x14ac:dyDescent="0.25">
      <c r="A27" t="s">
        <v>2</v>
      </c>
      <c r="B27">
        <v>10790</v>
      </c>
      <c r="C27">
        <v>66</v>
      </c>
      <c r="D27" s="2">
        <v>0.9</v>
      </c>
    </row>
    <row r="28" spans="1:4" x14ac:dyDescent="0.25">
      <c r="A28" t="s">
        <v>2</v>
      </c>
      <c r="B28">
        <v>11101</v>
      </c>
      <c r="C28">
        <v>69</v>
      </c>
    </row>
    <row r="29" spans="1:4" x14ac:dyDescent="0.25">
      <c r="A29" t="s">
        <v>2</v>
      </c>
      <c r="B29">
        <v>11126</v>
      </c>
      <c r="C29">
        <v>72</v>
      </c>
      <c r="D29" t="s">
        <v>7</v>
      </c>
    </row>
    <row r="30" spans="1:4" x14ac:dyDescent="0.25">
      <c r="A30" t="s">
        <v>2</v>
      </c>
      <c r="B30">
        <v>11126</v>
      </c>
      <c r="C30">
        <v>75</v>
      </c>
    </row>
    <row r="31" spans="1:4" x14ac:dyDescent="0.25">
      <c r="A31" t="s">
        <v>2</v>
      </c>
      <c r="B31">
        <v>11114</v>
      </c>
      <c r="C31">
        <v>78</v>
      </c>
    </row>
    <row r="32" spans="1:4" x14ac:dyDescent="0.25">
      <c r="A32" t="s">
        <v>2</v>
      </c>
      <c r="B32">
        <v>11099</v>
      </c>
      <c r="C32">
        <v>81</v>
      </c>
    </row>
    <row r="33" spans="1:3" x14ac:dyDescent="0.25">
      <c r="A33" t="s">
        <v>2</v>
      </c>
      <c r="B33">
        <v>11087</v>
      </c>
      <c r="C33">
        <v>84</v>
      </c>
    </row>
    <row r="34" spans="1:3" x14ac:dyDescent="0.25">
      <c r="A34" t="s">
        <v>2</v>
      </c>
      <c r="B34">
        <v>11063</v>
      </c>
      <c r="C34">
        <v>87</v>
      </c>
    </row>
    <row r="35" spans="1:3" x14ac:dyDescent="0.25">
      <c r="A35" t="s">
        <v>2</v>
      </c>
      <c r="B35">
        <v>11007</v>
      </c>
      <c r="C35">
        <v>90</v>
      </c>
    </row>
    <row r="36" spans="1:3" x14ac:dyDescent="0.25">
      <c r="A36" t="s">
        <v>2</v>
      </c>
      <c r="B36">
        <v>10901</v>
      </c>
      <c r="C36">
        <v>93</v>
      </c>
    </row>
    <row r="37" spans="1:3" x14ac:dyDescent="0.25">
      <c r="A37" t="s">
        <v>2</v>
      </c>
      <c r="B37">
        <v>10738</v>
      </c>
      <c r="C37">
        <v>96</v>
      </c>
    </row>
    <row r="38" spans="1:3" x14ac:dyDescent="0.25">
      <c r="A38" t="s">
        <v>2</v>
      </c>
      <c r="B38">
        <v>10738</v>
      </c>
      <c r="C38">
        <v>99</v>
      </c>
    </row>
    <row r="39" spans="1:3" x14ac:dyDescent="0.25">
      <c r="A39" t="s">
        <v>2</v>
      </c>
      <c r="B39">
        <v>10680</v>
      </c>
      <c r="C39">
        <v>102</v>
      </c>
    </row>
    <row r="40" spans="1:3" x14ac:dyDescent="0.25">
      <c r="A40" t="s">
        <v>2</v>
      </c>
      <c r="B40">
        <v>10648</v>
      </c>
      <c r="C40">
        <v>105</v>
      </c>
    </row>
    <row r="41" spans="1:3" x14ac:dyDescent="0.25">
      <c r="A41" t="s">
        <v>2</v>
      </c>
      <c r="B41">
        <v>10575</v>
      </c>
      <c r="C41">
        <v>108</v>
      </c>
    </row>
    <row r="42" spans="1:3" x14ac:dyDescent="0.25">
      <c r="A42" t="s">
        <v>2</v>
      </c>
      <c r="B42">
        <v>10437</v>
      </c>
      <c r="C42">
        <v>111</v>
      </c>
    </row>
    <row r="43" spans="1:3" x14ac:dyDescent="0.25">
      <c r="A43" t="s">
        <v>2</v>
      </c>
      <c r="B43">
        <v>10380</v>
      </c>
      <c r="C43">
        <v>114</v>
      </c>
    </row>
    <row r="44" spans="1:3" x14ac:dyDescent="0.25">
      <c r="A44" t="s">
        <v>2</v>
      </c>
      <c r="B44">
        <v>10345</v>
      </c>
      <c r="C44">
        <v>117</v>
      </c>
    </row>
    <row r="45" spans="1:3" x14ac:dyDescent="0.25">
      <c r="A45" t="s">
        <v>2</v>
      </c>
      <c r="B45">
        <v>10322</v>
      </c>
      <c r="C45">
        <v>120</v>
      </c>
    </row>
    <row r="46" spans="1:3" x14ac:dyDescent="0.25">
      <c r="A46" t="s">
        <v>2</v>
      </c>
      <c r="B46">
        <v>10270</v>
      </c>
      <c r="C46">
        <v>123</v>
      </c>
    </row>
    <row r="47" spans="1:3" x14ac:dyDescent="0.25">
      <c r="A47" t="s">
        <v>2</v>
      </c>
      <c r="B47">
        <v>10270</v>
      </c>
      <c r="C47">
        <v>126</v>
      </c>
    </row>
    <row r="48" spans="1:3" x14ac:dyDescent="0.25">
      <c r="A48" t="s">
        <v>2</v>
      </c>
      <c r="B48">
        <v>10166</v>
      </c>
      <c r="C48">
        <v>129</v>
      </c>
    </row>
    <row r="49" spans="1:3" x14ac:dyDescent="0.25">
      <c r="A49" t="s">
        <v>2</v>
      </c>
      <c r="B49">
        <v>9999</v>
      </c>
      <c r="C49">
        <v>132</v>
      </c>
    </row>
    <row r="50" spans="1:3" x14ac:dyDescent="0.25">
      <c r="A50" t="s">
        <v>2</v>
      </c>
      <c r="B50">
        <v>9946</v>
      </c>
      <c r="C50">
        <v>135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sqref="A1:D5"/>
    </sheetView>
  </sheetViews>
  <sheetFormatPr defaultRowHeight="15" x14ac:dyDescent="0.25"/>
  <sheetData>
    <row r="1" spans="1:4" x14ac:dyDescent="0.25">
      <c r="A1" t="s">
        <v>4</v>
      </c>
    </row>
    <row r="2" spans="1:4" x14ac:dyDescent="0.25">
      <c r="A2" t="s">
        <v>5</v>
      </c>
    </row>
    <row r="3" spans="1:4" x14ac:dyDescent="0.25">
      <c r="B3" t="s">
        <v>8</v>
      </c>
      <c r="C3">
        <f>C34-C23</f>
        <v>33</v>
      </c>
      <c r="D3" t="s">
        <v>10</v>
      </c>
    </row>
    <row r="4" spans="1:4" x14ac:dyDescent="0.25">
      <c r="A4" t="s">
        <v>9</v>
      </c>
      <c r="B4">
        <f>B5*0.9</f>
        <v>8208.9</v>
      </c>
      <c r="C4">
        <f>C32-C23</f>
        <v>27</v>
      </c>
      <c r="D4" t="s">
        <v>10</v>
      </c>
    </row>
    <row r="5" spans="1:4" x14ac:dyDescent="0.25">
      <c r="A5" s="1" t="s">
        <v>7</v>
      </c>
      <c r="B5" s="1">
        <f>MAX(B6:B50)</f>
        <v>9121</v>
      </c>
      <c r="C5" s="1"/>
    </row>
    <row r="6" spans="1:4" x14ac:dyDescent="0.25">
      <c r="A6" t="s">
        <v>2</v>
      </c>
      <c r="B6">
        <v>384</v>
      </c>
      <c r="C6">
        <v>0</v>
      </c>
    </row>
    <row r="7" spans="1:4" x14ac:dyDescent="0.25">
      <c r="A7" t="s">
        <v>2</v>
      </c>
      <c r="B7">
        <v>384</v>
      </c>
      <c r="C7">
        <v>3</v>
      </c>
    </row>
    <row r="8" spans="1:4" x14ac:dyDescent="0.25">
      <c r="A8" t="s">
        <v>2</v>
      </c>
      <c r="B8">
        <v>384</v>
      </c>
      <c r="C8">
        <v>6</v>
      </c>
    </row>
    <row r="9" spans="1:4" x14ac:dyDescent="0.25">
      <c r="A9" t="s">
        <v>2</v>
      </c>
      <c r="B9">
        <v>384</v>
      </c>
      <c r="C9">
        <v>9</v>
      </c>
    </row>
    <row r="10" spans="1:4" x14ac:dyDescent="0.25">
      <c r="A10" t="s">
        <v>2</v>
      </c>
      <c r="B10">
        <v>384</v>
      </c>
      <c r="C10">
        <v>12</v>
      </c>
    </row>
    <row r="11" spans="1:4" x14ac:dyDescent="0.25">
      <c r="A11" t="s">
        <v>2</v>
      </c>
      <c r="B11">
        <v>384</v>
      </c>
      <c r="C11">
        <v>15</v>
      </c>
    </row>
    <row r="12" spans="1:4" x14ac:dyDescent="0.25">
      <c r="A12" t="s">
        <v>2</v>
      </c>
      <c r="B12">
        <v>383</v>
      </c>
      <c r="C12">
        <v>18</v>
      </c>
    </row>
    <row r="13" spans="1:4" x14ac:dyDescent="0.25">
      <c r="A13" t="s">
        <v>2</v>
      </c>
      <c r="B13">
        <v>383</v>
      </c>
      <c r="C13">
        <v>21</v>
      </c>
    </row>
    <row r="14" spans="1:4" x14ac:dyDescent="0.25">
      <c r="A14" t="s">
        <v>2</v>
      </c>
      <c r="B14">
        <v>382</v>
      </c>
      <c r="C14">
        <v>24</v>
      </c>
    </row>
    <row r="15" spans="1:4" x14ac:dyDescent="0.25">
      <c r="A15" t="s">
        <v>2</v>
      </c>
      <c r="B15">
        <v>380</v>
      </c>
      <c r="C15">
        <v>27</v>
      </c>
    </row>
    <row r="16" spans="1:4" x14ac:dyDescent="0.25">
      <c r="A16" t="s">
        <v>2</v>
      </c>
      <c r="B16">
        <v>379</v>
      </c>
      <c r="C16">
        <v>30</v>
      </c>
    </row>
    <row r="17" spans="1:4" x14ac:dyDescent="0.25">
      <c r="A17" t="s">
        <v>2</v>
      </c>
      <c r="B17">
        <v>378</v>
      </c>
      <c r="C17">
        <v>33</v>
      </c>
    </row>
    <row r="18" spans="1:4" x14ac:dyDescent="0.25">
      <c r="A18" t="s">
        <v>2</v>
      </c>
      <c r="B18">
        <v>377</v>
      </c>
      <c r="C18">
        <v>36</v>
      </c>
    </row>
    <row r="19" spans="1:4" x14ac:dyDescent="0.25">
      <c r="A19" t="s">
        <v>2</v>
      </c>
      <c r="B19">
        <v>378</v>
      </c>
      <c r="C19">
        <v>39</v>
      </c>
    </row>
    <row r="20" spans="1:4" x14ac:dyDescent="0.25">
      <c r="A20" t="s">
        <v>2</v>
      </c>
      <c r="B20">
        <v>383</v>
      </c>
      <c r="C20">
        <v>42</v>
      </c>
    </row>
    <row r="21" spans="1:4" x14ac:dyDescent="0.25">
      <c r="A21" t="s">
        <v>2</v>
      </c>
      <c r="B21">
        <v>383</v>
      </c>
      <c r="C21">
        <v>45</v>
      </c>
    </row>
    <row r="22" spans="1:4" x14ac:dyDescent="0.25">
      <c r="A22" t="s">
        <v>2</v>
      </c>
      <c r="B22">
        <v>397</v>
      </c>
      <c r="C22">
        <v>48</v>
      </c>
    </row>
    <row r="23" spans="1:4" x14ac:dyDescent="0.25">
      <c r="A23" t="s">
        <v>2</v>
      </c>
      <c r="B23">
        <v>482</v>
      </c>
      <c r="C23">
        <v>51</v>
      </c>
      <c r="D23" t="s">
        <v>6</v>
      </c>
    </row>
    <row r="24" spans="1:4" x14ac:dyDescent="0.25">
      <c r="A24" t="s">
        <v>2</v>
      </c>
      <c r="B24">
        <v>786</v>
      </c>
      <c r="C24">
        <v>54</v>
      </c>
    </row>
    <row r="25" spans="1:4" x14ac:dyDescent="0.25">
      <c r="A25" t="s">
        <v>2</v>
      </c>
      <c r="B25">
        <v>1643</v>
      </c>
      <c r="C25">
        <v>57</v>
      </c>
    </row>
    <row r="26" spans="1:4" x14ac:dyDescent="0.25">
      <c r="A26" t="s">
        <v>2</v>
      </c>
      <c r="B26">
        <v>2613</v>
      </c>
      <c r="C26">
        <v>60</v>
      </c>
    </row>
    <row r="27" spans="1:4" x14ac:dyDescent="0.25">
      <c r="A27" t="s">
        <v>2</v>
      </c>
      <c r="B27">
        <v>3714</v>
      </c>
      <c r="C27">
        <v>63</v>
      </c>
    </row>
    <row r="28" spans="1:4" x14ac:dyDescent="0.25">
      <c r="A28" t="s">
        <v>2</v>
      </c>
      <c r="B28">
        <v>4985</v>
      </c>
      <c r="C28">
        <v>66</v>
      </c>
    </row>
    <row r="29" spans="1:4" x14ac:dyDescent="0.25">
      <c r="A29" t="s">
        <v>2</v>
      </c>
      <c r="B29">
        <v>6419</v>
      </c>
      <c r="C29">
        <v>69</v>
      </c>
    </row>
    <row r="30" spans="1:4" x14ac:dyDescent="0.25">
      <c r="A30" t="s">
        <v>2</v>
      </c>
      <c r="B30">
        <v>6419</v>
      </c>
      <c r="C30">
        <v>72</v>
      </c>
    </row>
    <row r="31" spans="1:4" x14ac:dyDescent="0.25">
      <c r="A31" t="s">
        <v>2</v>
      </c>
      <c r="B31">
        <v>7980</v>
      </c>
      <c r="C31">
        <v>75</v>
      </c>
    </row>
    <row r="32" spans="1:4" x14ac:dyDescent="0.25">
      <c r="A32" t="s">
        <v>2</v>
      </c>
      <c r="B32">
        <v>8862</v>
      </c>
      <c r="C32">
        <v>78</v>
      </c>
      <c r="D32" s="2">
        <v>0.9</v>
      </c>
    </row>
    <row r="33" spans="1:4" x14ac:dyDescent="0.25">
      <c r="A33" t="s">
        <v>2</v>
      </c>
      <c r="B33">
        <v>9105</v>
      </c>
      <c r="C33">
        <v>81</v>
      </c>
    </row>
    <row r="34" spans="1:4" x14ac:dyDescent="0.25">
      <c r="A34" t="s">
        <v>2</v>
      </c>
      <c r="B34">
        <v>9121</v>
      </c>
      <c r="C34">
        <v>84</v>
      </c>
      <c r="D34" t="s">
        <v>7</v>
      </c>
    </row>
    <row r="35" spans="1:4" x14ac:dyDescent="0.25">
      <c r="A35" t="s">
        <v>2</v>
      </c>
      <c r="B35">
        <v>9114</v>
      </c>
      <c r="C35">
        <v>87</v>
      </c>
    </row>
    <row r="36" spans="1:4" x14ac:dyDescent="0.25">
      <c r="A36" t="s">
        <v>2</v>
      </c>
      <c r="B36">
        <v>9102</v>
      </c>
      <c r="C36">
        <v>90</v>
      </c>
    </row>
    <row r="37" spans="1:4" x14ac:dyDescent="0.25">
      <c r="A37" t="s">
        <v>2</v>
      </c>
      <c r="B37">
        <v>9091</v>
      </c>
      <c r="C37">
        <v>93</v>
      </c>
    </row>
    <row r="38" spans="1:4" x14ac:dyDescent="0.25">
      <c r="A38" t="s">
        <v>2</v>
      </c>
      <c r="B38">
        <v>9091</v>
      </c>
      <c r="C38">
        <v>96</v>
      </c>
    </row>
    <row r="39" spans="1:4" x14ac:dyDescent="0.25">
      <c r="A39" t="s">
        <v>2</v>
      </c>
      <c r="B39">
        <v>9065</v>
      </c>
      <c r="C39">
        <v>99</v>
      </c>
    </row>
    <row r="40" spans="1:4" x14ac:dyDescent="0.25">
      <c r="A40" t="s">
        <v>2</v>
      </c>
      <c r="B40">
        <v>9011</v>
      </c>
      <c r="C40">
        <v>102</v>
      </c>
    </row>
    <row r="41" spans="1:4" x14ac:dyDescent="0.25">
      <c r="A41" t="s">
        <v>2</v>
      </c>
      <c r="B41">
        <v>8911</v>
      </c>
      <c r="C41">
        <v>105</v>
      </c>
    </row>
    <row r="42" spans="1:4" x14ac:dyDescent="0.25">
      <c r="A42" t="s">
        <v>2</v>
      </c>
      <c r="B42">
        <v>8746</v>
      </c>
      <c r="C42">
        <v>108</v>
      </c>
    </row>
    <row r="43" spans="1:4" x14ac:dyDescent="0.25">
      <c r="A43" t="s">
        <v>2</v>
      </c>
      <c r="B43">
        <v>8681</v>
      </c>
      <c r="C43">
        <v>111</v>
      </c>
    </row>
    <row r="44" spans="1:4" x14ac:dyDescent="0.25">
      <c r="A44" t="s">
        <v>2</v>
      </c>
      <c r="B44">
        <v>8642</v>
      </c>
      <c r="C44">
        <v>114</v>
      </c>
    </row>
    <row r="45" spans="1:4" x14ac:dyDescent="0.25">
      <c r="A45" t="s">
        <v>2</v>
      </c>
      <c r="B45">
        <v>8562</v>
      </c>
      <c r="C45">
        <v>117</v>
      </c>
    </row>
    <row r="46" spans="1:4" x14ac:dyDescent="0.25">
      <c r="A46" t="s">
        <v>2</v>
      </c>
      <c r="B46">
        <v>8425</v>
      </c>
      <c r="C46">
        <v>120</v>
      </c>
    </row>
    <row r="47" spans="1:4" x14ac:dyDescent="0.25">
      <c r="A47" t="s">
        <v>2</v>
      </c>
      <c r="B47">
        <v>8425</v>
      </c>
      <c r="C47">
        <v>123</v>
      </c>
    </row>
    <row r="48" spans="1:4" x14ac:dyDescent="0.25">
      <c r="A48" t="s">
        <v>2</v>
      </c>
      <c r="B48">
        <v>8375</v>
      </c>
      <c r="C48">
        <v>126</v>
      </c>
    </row>
    <row r="49" spans="1:3" x14ac:dyDescent="0.25">
      <c r="A49" t="s">
        <v>2</v>
      </c>
      <c r="B49">
        <v>8339</v>
      </c>
      <c r="C49">
        <v>129</v>
      </c>
    </row>
    <row r="50" spans="1:3" x14ac:dyDescent="0.25">
      <c r="A50" t="s">
        <v>2</v>
      </c>
      <c r="B50">
        <v>8261</v>
      </c>
      <c r="C50">
        <v>132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H5" sqref="H5"/>
    </sheetView>
  </sheetViews>
  <sheetFormatPr defaultRowHeight="15" x14ac:dyDescent="0.25"/>
  <sheetData>
    <row r="1" spans="1:4" x14ac:dyDescent="0.25">
      <c r="A1" t="s">
        <v>4</v>
      </c>
    </row>
    <row r="2" spans="1:4" x14ac:dyDescent="0.25">
      <c r="A2" t="s">
        <v>5</v>
      </c>
    </row>
    <row r="3" spans="1:4" x14ac:dyDescent="0.25">
      <c r="B3" t="s">
        <v>8</v>
      </c>
      <c r="C3">
        <f>C25-C13</f>
        <v>36</v>
      </c>
      <c r="D3" t="s">
        <v>10</v>
      </c>
    </row>
    <row r="4" spans="1:4" x14ac:dyDescent="0.25">
      <c r="A4" t="s">
        <v>9</v>
      </c>
      <c r="B4">
        <f>B5*0.9</f>
        <v>10113.300000000001</v>
      </c>
      <c r="C4" s="3">
        <f>C23-C13</f>
        <v>30</v>
      </c>
      <c r="D4" t="s">
        <v>10</v>
      </c>
    </row>
    <row r="5" spans="1:4" x14ac:dyDescent="0.25">
      <c r="A5" s="1" t="s">
        <v>7</v>
      </c>
      <c r="B5" s="1">
        <f>MAX(B6:B42)</f>
        <v>11237</v>
      </c>
      <c r="C5" s="1"/>
    </row>
    <row r="6" spans="1:4" x14ac:dyDescent="0.25">
      <c r="A6" t="s">
        <v>2</v>
      </c>
      <c r="B6">
        <v>491</v>
      </c>
      <c r="C6">
        <v>0</v>
      </c>
    </row>
    <row r="7" spans="1:4" x14ac:dyDescent="0.25">
      <c r="A7" t="s">
        <v>2</v>
      </c>
      <c r="B7">
        <v>475</v>
      </c>
      <c r="C7">
        <v>3</v>
      </c>
    </row>
    <row r="8" spans="1:4" x14ac:dyDescent="0.25">
      <c r="A8" t="s">
        <v>2</v>
      </c>
      <c r="B8">
        <v>468</v>
      </c>
      <c r="C8">
        <v>6</v>
      </c>
    </row>
    <row r="9" spans="1:4" x14ac:dyDescent="0.25">
      <c r="A9" t="s">
        <v>2</v>
      </c>
      <c r="B9">
        <v>463</v>
      </c>
      <c r="C9">
        <v>9</v>
      </c>
    </row>
    <row r="10" spans="1:4" x14ac:dyDescent="0.25">
      <c r="A10" t="s">
        <v>2</v>
      </c>
      <c r="B10">
        <v>453</v>
      </c>
      <c r="C10">
        <v>12</v>
      </c>
    </row>
    <row r="11" spans="1:4" x14ac:dyDescent="0.25">
      <c r="A11" t="s">
        <v>2</v>
      </c>
      <c r="B11">
        <v>451</v>
      </c>
      <c r="C11">
        <v>15</v>
      </c>
    </row>
    <row r="12" spans="1:4" x14ac:dyDescent="0.25">
      <c r="A12" t="s">
        <v>2</v>
      </c>
      <c r="B12">
        <v>498</v>
      </c>
      <c r="C12">
        <v>18</v>
      </c>
    </row>
    <row r="13" spans="1:4" x14ac:dyDescent="0.25">
      <c r="A13" t="s">
        <v>2</v>
      </c>
      <c r="B13">
        <v>498</v>
      </c>
      <c r="C13">
        <v>21</v>
      </c>
      <c r="D13" t="s">
        <v>11</v>
      </c>
    </row>
    <row r="14" spans="1:4" x14ac:dyDescent="0.25">
      <c r="A14" t="s">
        <v>2</v>
      </c>
      <c r="B14">
        <v>692</v>
      </c>
      <c r="C14">
        <v>24</v>
      </c>
    </row>
    <row r="15" spans="1:4" x14ac:dyDescent="0.25">
      <c r="A15" t="s">
        <v>2</v>
      </c>
      <c r="B15">
        <v>1223</v>
      </c>
      <c r="C15">
        <v>27</v>
      </c>
    </row>
    <row r="16" spans="1:4" x14ac:dyDescent="0.25">
      <c r="A16" t="s">
        <v>2</v>
      </c>
      <c r="B16">
        <v>2012</v>
      </c>
      <c r="C16">
        <v>30</v>
      </c>
    </row>
    <row r="17" spans="1:4" x14ac:dyDescent="0.25">
      <c r="A17" t="s">
        <v>2</v>
      </c>
      <c r="B17">
        <v>3054</v>
      </c>
      <c r="C17">
        <v>33</v>
      </c>
    </row>
    <row r="18" spans="1:4" x14ac:dyDescent="0.25">
      <c r="A18" t="s">
        <v>2</v>
      </c>
      <c r="B18">
        <v>4436</v>
      </c>
      <c r="C18">
        <v>36</v>
      </c>
    </row>
    <row r="19" spans="1:4" x14ac:dyDescent="0.25">
      <c r="A19" t="s">
        <v>2</v>
      </c>
      <c r="B19">
        <v>6213</v>
      </c>
      <c r="C19">
        <v>39</v>
      </c>
    </row>
    <row r="20" spans="1:4" x14ac:dyDescent="0.25">
      <c r="A20" t="s">
        <v>2</v>
      </c>
      <c r="B20">
        <v>8200</v>
      </c>
      <c r="C20">
        <v>42</v>
      </c>
    </row>
    <row r="21" spans="1:4" x14ac:dyDescent="0.25">
      <c r="A21" t="s">
        <v>2</v>
      </c>
      <c r="B21">
        <v>9543</v>
      </c>
      <c r="C21">
        <v>45</v>
      </c>
    </row>
    <row r="22" spans="1:4" x14ac:dyDescent="0.25">
      <c r="A22" t="s">
        <v>2</v>
      </c>
      <c r="B22">
        <v>9543</v>
      </c>
      <c r="C22">
        <v>48</v>
      </c>
    </row>
    <row r="23" spans="1:4" x14ac:dyDescent="0.25">
      <c r="A23" t="s">
        <v>2</v>
      </c>
      <c r="B23">
        <v>10417</v>
      </c>
      <c r="C23">
        <v>51</v>
      </c>
      <c r="D23" s="2">
        <v>0.9</v>
      </c>
    </row>
    <row r="24" spans="1:4" x14ac:dyDescent="0.25">
      <c r="A24" t="s">
        <v>2</v>
      </c>
      <c r="B24">
        <v>11066</v>
      </c>
      <c r="C24">
        <v>54</v>
      </c>
    </row>
    <row r="25" spans="1:4" x14ac:dyDescent="0.25">
      <c r="A25" t="s">
        <v>2</v>
      </c>
      <c r="B25">
        <v>11237</v>
      </c>
      <c r="C25">
        <v>57</v>
      </c>
      <c r="D25" t="s">
        <v>7</v>
      </c>
    </row>
    <row r="26" spans="1:4" x14ac:dyDescent="0.25">
      <c r="A26" t="s">
        <v>2</v>
      </c>
      <c r="B26">
        <v>11236</v>
      </c>
      <c r="C26">
        <v>60</v>
      </c>
    </row>
    <row r="27" spans="1:4" x14ac:dyDescent="0.25">
      <c r="A27" t="s">
        <v>2</v>
      </c>
      <c r="B27">
        <v>11214</v>
      </c>
      <c r="C27">
        <v>63</v>
      </c>
    </row>
    <row r="28" spans="1:4" x14ac:dyDescent="0.25">
      <c r="A28" t="s">
        <v>2</v>
      </c>
      <c r="B28">
        <v>11194</v>
      </c>
      <c r="C28">
        <v>66</v>
      </c>
    </row>
    <row r="29" spans="1:4" x14ac:dyDescent="0.25">
      <c r="A29" t="s">
        <v>2</v>
      </c>
      <c r="B29">
        <v>11141</v>
      </c>
      <c r="C29">
        <v>69</v>
      </c>
    </row>
    <row r="30" spans="1:4" x14ac:dyDescent="0.25">
      <c r="A30" t="s">
        <v>2</v>
      </c>
      <c r="B30">
        <v>11141</v>
      </c>
      <c r="C30">
        <v>72</v>
      </c>
    </row>
    <row r="31" spans="1:4" x14ac:dyDescent="0.25">
      <c r="A31" t="s">
        <v>2</v>
      </c>
      <c r="B31">
        <v>11041</v>
      </c>
      <c r="C31">
        <v>75</v>
      </c>
    </row>
    <row r="32" spans="1:4" x14ac:dyDescent="0.25">
      <c r="A32" t="s">
        <v>2</v>
      </c>
      <c r="B32">
        <v>10879</v>
      </c>
      <c r="C32">
        <v>78</v>
      </c>
    </row>
    <row r="33" spans="1:3" x14ac:dyDescent="0.25">
      <c r="A33" t="s">
        <v>2</v>
      </c>
      <c r="B33">
        <v>10819</v>
      </c>
      <c r="C33">
        <v>81</v>
      </c>
    </row>
    <row r="34" spans="1:3" x14ac:dyDescent="0.25">
      <c r="A34" t="s">
        <v>2</v>
      </c>
      <c r="B34">
        <v>10782</v>
      </c>
      <c r="C34">
        <v>84</v>
      </c>
    </row>
    <row r="35" spans="1:3" x14ac:dyDescent="0.25">
      <c r="A35" t="s">
        <v>2</v>
      </c>
      <c r="B35">
        <v>10697</v>
      </c>
      <c r="C35">
        <v>87</v>
      </c>
    </row>
    <row r="36" spans="1:3" x14ac:dyDescent="0.25">
      <c r="A36" t="s">
        <v>2</v>
      </c>
      <c r="B36">
        <v>10554</v>
      </c>
      <c r="C36">
        <v>90</v>
      </c>
    </row>
    <row r="37" spans="1:3" x14ac:dyDescent="0.25">
      <c r="A37" t="s">
        <v>2</v>
      </c>
      <c r="B37">
        <v>10499</v>
      </c>
      <c r="C37">
        <v>93</v>
      </c>
    </row>
    <row r="38" spans="1:3" x14ac:dyDescent="0.25">
      <c r="A38" t="s">
        <v>2</v>
      </c>
      <c r="B38">
        <v>10464</v>
      </c>
      <c r="C38">
        <v>96</v>
      </c>
    </row>
    <row r="39" spans="1:3" x14ac:dyDescent="0.25">
      <c r="A39" t="s">
        <v>2</v>
      </c>
      <c r="B39">
        <v>10464</v>
      </c>
      <c r="C39">
        <v>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C4" sqref="C4"/>
    </sheetView>
  </sheetViews>
  <sheetFormatPr defaultRowHeight="15" x14ac:dyDescent="0.25"/>
  <sheetData>
    <row r="1" spans="1:4" x14ac:dyDescent="0.25">
      <c r="A1" t="s">
        <v>4</v>
      </c>
    </row>
    <row r="2" spans="1:4" x14ac:dyDescent="0.25">
      <c r="A2" t="s">
        <v>5</v>
      </c>
    </row>
    <row r="3" spans="1:4" x14ac:dyDescent="0.25">
      <c r="B3" t="s">
        <v>8</v>
      </c>
      <c r="C3">
        <f>C27-C17</f>
        <v>30</v>
      </c>
      <c r="D3" t="s">
        <v>10</v>
      </c>
    </row>
    <row r="4" spans="1:4" x14ac:dyDescent="0.25">
      <c r="A4" t="s">
        <v>9</v>
      </c>
      <c r="B4">
        <f>B5*0.9</f>
        <v>4641.3</v>
      </c>
      <c r="C4" s="3">
        <f>C25-C17</f>
        <v>24</v>
      </c>
      <c r="D4" t="s">
        <v>10</v>
      </c>
    </row>
    <row r="5" spans="1:4" x14ac:dyDescent="0.25">
      <c r="A5" s="1" t="s">
        <v>7</v>
      </c>
      <c r="B5" s="1">
        <f>MAX(B6:B36)</f>
        <v>5157</v>
      </c>
      <c r="C5" s="1"/>
    </row>
    <row r="6" spans="1:4" x14ac:dyDescent="0.25">
      <c r="A6" t="s">
        <v>2</v>
      </c>
      <c r="B6">
        <v>484</v>
      </c>
      <c r="C6">
        <v>18</v>
      </c>
    </row>
    <row r="7" spans="1:4" x14ac:dyDescent="0.25">
      <c r="A7" t="s">
        <v>2</v>
      </c>
      <c r="B7">
        <v>484</v>
      </c>
      <c r="C7">
        <v>21</v>
      </c>
    </row>
    <row r="8" spans="1:4" x14ac:dyDescent="0.25">
      <c r="A8" t="s">
        <v>2</v>
      </c>
      <c r="B8">
        <v>406</v>
      </c>
      <c r="C8">
        <v>24</v>
      </c>
    </row>
    <row r="9" spans="1:4" x14ac:dyDescent="0.25">
      <c r="A9" t="s">
        <v>2</v>
      </c>
      <c r="B9">
        <v>378</v>
      </c>
      <c r="C9">
        <v>27</v>
      </c>
    </row>
    <row r="10" spans="1:4" x14ac:dyDescent="0.25">
      <c r="A10" t="s">
        <v>2</v>
      </c>
      <c r="B10">
        <v>373</v>
      </c>
      <c r="C10">
        <v>30</v>
      </c>
    </row>
    <row r="11" spans="1:4" x14ac:dyDescent="0.25">
      <c r="A11" t="s">
        <v>2</v>
      </c>
      <c r="B11">
        <v>374</v>
      </c>
      <c r="C11">
        <v>33</v>
      </c>
    </row>
    <row r="12" spans="1:4" x14ac:dyDescent="0.25">
      <c r="A12" t="s">
        <v>2</v>
      </c>
      <c r="B12">
        <v>374</v>
      </c>
      <c r="C12">
        <v>36</v>
      </c>
    </row>
    <row r="13" spans="1:4" x14ac:dyDescent="0.25">
      <c r="A13" t="s">
        <v>2</v>
      </c>
      <c r="B13">
        <v>374</v>
      </c>
      <c r="C13">
        <v>39</v>
      </c>
    </row>
    <row r="14" spans="1:4" x14ac:dyDescent="0.25">
      <c r="A14" t="s">
        <v>2</v>
      </c>
      <c r="B14">
        <v>375</v>
      </c>
      <c r="C14">
        <v>42</v>
      </c>
    </row>
    <row r="15" spans="1:4" x14ac:dyDescent="0.25">
      <c r="A15" t="s">
        <v>2</v>
      </c>
      <c r="B15">
        <v>375</v>
      </c>
      <c r="C15">
        <v>45</v>
      </c>
    </row>
    <row r="16" spans="1:4" x14ac:dyDescent="0.25">
      <c r="A16" t="s">
        <v>2</v>
      </c>
      <c r="B16">
        <v>381</v>
      </c>
      <c r="C16">
        <v>48</v>
      </c>
    </row>
    <row r="17" spans="1:4" x14ac:dyDescent="0.25">
      <c r="A17" t="s">
        <v>2</v>
      </c>
      <c r="B17">
        <v>425</v>
      </c>
      <c r="C17">
        <v>51</v>
      </c>
      <c r="D17" t="s">
        <v>11</v>
      </c>
    </row>
    <row r="18" spans="1:4" x14ac:dyDescent="0.25">
      <c r="A18" t="s">
        <v>2</v>
      </c>
      <c r="B18">
        <v>559</v>
      </c>
      <c r="C18">
        <v>54</v>
      </c>
    </row>
    <row r="19" spans="1:4" x14ac:dyDescent="0.25">
      <c r="A19" t="s">
        <v>2</v>
      </c>
      <c r="B19">
        <v>900</v>
      </c>
      <c r="C19">
        <v>57</v>
      </c>
    </row>
    <row r="20" spans="1:4" x14ac:dyDescent="0.25">
      <c r="A20" t="s">
        <v>2</v>
      </c>
      <c r="B20">
        <v>1681</v>
      </c>
      <c r="C20">
        <v>60</v>
      </c>
    </row>
    <row r="21" spans="1:4" x14ac:dyDescent="0.25">
      <c r="A21" t="s">
        <v>2</v>
      </c>
      <c r="B21">
        <v>2423</v>
      </c>
      <c r="C21">
        <v>63</v>
      </c>
    </row>
    <row r="22" spans="1:4" x14ac:dyDescent="0.25">
      <c r="A22" t="s">
        <v>2</v>
      </c>
      <c r="B22">
        <v>3200</v>
      </c>
      <c r="C22">
        <v>66</v>
      </c>
    </row>
    <row r="23" spans="1:4" x14ac:dyDescent="0.25">
      <c r="A23" t="s">
        <v>2</v>
      </c>
      <c r="B23">
        <v>4015</v>
      </c>
      <c r="C23">
        <v>69</v>
      </c>
    </row>
    <row r="24" spans="1:4" x14ac:dyDescent="0.25">
      <c r="A24" t="s">
        <v>2</v>
      </c>
      <c r="B24">
        <v>4015</v>
      </c>
      <c r="C24">
        <v>72</v>
      </c>
    </row>
    <row r="25" spans="1:4" x14ac:dyDescent="0.25">
      <c r="A25" t="s">
        <v>2</v>
      </c>
      <c r="B25">
        <v>4828</v>
      </c>
      <c r="C25">
        <v>75</v>
      </c>
      <c r="D25" s="2">
        <v>0.9</v>
      </c>
    </row>
    <row r="26" spans="1:4" x14ac:dyDescent="0.25">
      <c r="A26" t="s">
        <v>2</v>
      </c>
      <c r="B26">
        <v>5118</v>
      </c>
      <c r="C26">
        <v>78</v>
      </c>
    </row>
    <row r="27" spans="1:4" x14ac:dyDescent="0.25">
      <c r="A27" t="s">
        <v>2</v>
      </c>
      <c r="B27">
        <v>5157</v>
      </c>
      <c r="C27">
        <v>81</v>
      </c>
      <c r="D27" t="s">
        <v>7</v>
      </c>
    </row>
    <row r="28" spans="1:4" x14ac:dyDescent="0.25">
      <c r="A28" t="s">
        <v>2</v>
      </c>
      <c r="B28">
        <v>5156</v>
      </c>
      <c r="C28">
        <v>84</v>
      </c>
    </row>
    <row r="29" spans="1:4" x14ac:dyDescent="0.25">
      <c r="A29" t="s">
        <v>2</v>
      </c>
      <c r="B29">
        <v>5146</v>
      </c>
      <c r="C29">
        <v>87</v>
      </c>
    </row>
    <row r="30" spans="1:4" x14ac:dyDescent="0.25">
      <c r="A30" t="s">
        <v>2</v>
      </c>
      <c r="B30">
        <v>5137</v>
      </c>
      <c r="C30">
        <v>90</v>
      </c>
    </row>
    <row r="31" spans="1:4" x14ac:dyDescent="0.25">
      <c r="A31" t="s">
        <v>2</v>
      </c>
      <c r="B31">
        <v>5114</v>
      </c>
      <c r="C31">
        <v>93</v>
      </c>
    </row>
    <row r="32" spans="1:4" x14ac:dyDescent="0.25">
      <c r="A32" t="s">
        <v>2</v>
      </c>
      <c r="B32">
        <v>5114</v>
      </c>
      <c r="C32">
        <v>96</v>
      </c>
    </row>
    <row r="33" spans="1:3" x14ac:dyDescent="0.25">
      <c r="A33" t="s">
        <v>2</v>
      </c>
      <c r="B33">
        <v>5066</v>
      </c>
      <c r="C33">
        <v>99</v>
      </c>
    </row>
    <row r="34" spans="1:3" x14ac:dyDescent="0.25">
      <c r="A34" t="s">
        <v>2</v>
      </c>
      <c r="B34">
        <v>4982</v>
      </c>
      <c r="C34">
        <v>102</v>
      </c>
    </row>
    <row r="35" spans="1:3" x14ac:dyDescent="0.25">
      <c r="A35" t="s">
        <v>2</v>
      </c>
      <c r="B35">
        <v>4860</v>
      </c>
      <c r="C35">
        <v>105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topLeftCell="C1" workbookViewId="0">
      <selection activeCell="P12" sqref="P12"/>
    </sheetView>
  </sheetViews>
  <sheetFormatPr defaultRowHeight="15" x14ac:dyDescent="0.25"/>
  <sheetData>
    <row r="1" spans="1:10" x14ac:dyDescent="0.25">
      <c r="A1" t="s">
        <v>4</v>
      </c>
      <c r="H1" s="6"/>
      <c r="I1" s="6"/>
      <c r="J1" s="6"/>
    </row>
    <row r="2" spans="1:10" x14ac:dyDescent="0.25">
      <c r="A2" t="s">
        <v>16</v>
      </c>
      <c r="H2" s="6"/>
      <c r="I2" s="6"/>
      <c r="J2" s="6"/>
    </row>
    <row r="3" spans="1:10" x14ac:dyDescent="0.25">
      <c r="A3" t="s">
        <v>17</v>
      </c>
      <c r="H3" s="6"/>
      <c r="I3" s="6"/>
      <c r="J3" s="6"/>
    </row>
    <row r="4" spans="1:10" x14ac:dyDescent="0.25">
      <c r="B4" t="s">
        <v>8</v>
      </c>
      <c r="C4">
        <f>C152-C48</f>
        <v>312</v>
      </c>
      <c r="D4" t="s">
        <v>10</v>
      </c>
      <c r="E4" t="s">
        <v>19</v>
      </c>
      <c r="H4" s="6"/>
      <c r="I4" s="6"/>
      <c r="J4" s="6"/>
    </row>
    <row r="5" spans="1:10" x14ac:dyDescent="0.25">
      <c r="A5" t="s">
        <v>9</v>
      </c>
      <c r="B5">
        <f>B9-(B9-B10)*0.9</f>
        <v>1223.3000000000002</v>
      </c>
      <c r="C5" s="3">
        <f>C57-C48</f>
        <v>27</v>
      </c>
      <c r="D5" t="s">
        <v>10</v>
      </c>
      <c r="G5" t="s">
        <v>20</v>
      </c>
      <c r="H5" s="6"/>
      <c r="I5" s="6"/>
      <c r="J5" s="6"/>
    </row>
    <row r="6" spans="1:10" x14ac:dyDescent="0.25">
      <c r="A6" t="s">
        <v>13</v>
      </c>
      <c r="B6">
        <f>B9-(B9-B10)*0.95</f>
        <v>781.64999999999964</v>
      </c>
      <c r="C6" s="3">
        <f>C58-C48</f>
        <v>30</v>
      </c>
      <c r="D6" t="s">
        <v>10</v>
      </c>
      <c r="H6" s="6"/>
      <c r="I6" s="6"/>
      <c r="J6" s="6"/>
    </row>
    <row r="7" spans="1:10" x14ac:dyDescent="0.25">
      <c r="A7" t="s">
        <v>14</v>
      </c>
      <c r="B7">
        <f>B9-(B9-B10)*0.99</f>
        <v>428.32999999999993</v>
      </c>
      <c r="C7" s="3">
        <f>C59-C48</f>
        <v>33</v>
      </c>
      <c r="D7" t="s">
        <v>10</v>
      </c>
    </row>
    <row r="8" spans="1:10" x14ac:dyDescent="0.25">
      <c r="A8" t="s">
        <v>15</v>
      </c>
      <c r="B8">
        <f>B9-(B9-B10)*0.999</f>
        <v>348.83300000000054</v>
      </c>
      <c r="C8" s="3">
        <f>C140-C48</f>
        <v>276</v>
      </c>
      <c r="D8" t="s">
        <v>10</v>
      </c>
      <c r="F8" s="4"/>
    </row>
    <row r="9" spans="1:10" x14ac:dyDescent="0.25">
      <c r="A9" s="4" t="s">
        <v>21</v>
      </c>
      <c r="B9" s="4">
        <f>B48</f>
        <v>9173</v>
      </c>
      <c r="C9" s="4"/>
    </row>
    <row r="10" spans="1:10" x14ac:dyDescent="0.25">
      <c r="A10" s="5" t="s">
        <v>12</v>
      </c>
      <c r="B10" s="4">
        <f>MIN(B12:B169)</f>
        <v>340</v>
      </c>
      <c r="C10" s="4"/>
      <c r="D10" s="4"/>
    </row>
    <row r="11" spans="1:10" ht="15.75" thickBot="1" x14ac:dyDescent="0.3">
      <c r="A11" s="7" t="s">
        <v>7</v>
      </c>
      <c r="B11" s="4">
        <f>MAX(B12:B171)</f>
        <v>9742</v>
      </c>
      <c r="C11" s="8"/>
      <c r="D11" s="8"/>
    </row>
    <row r="12" spans="1:10" x14ac:dyDescent="0.25">
      <c r="A12" t="s">
        <v>2</v>
      </c>
      <c r="B12">
        <v>430</v>
      </c>
      <c r="C12">
        <v>0</v>
      </c>
    </row>
    <row r="13" spans="1:10" x14ac:dyDescent="0.25">
      <c r="A13" t="s">
        <v>2</v>
      </c>
      <c r="B13">
        <v>447</v>
      </c>
      <c r="C13">
        <v>3</v>
      </c>
    </row>
    <row r="14" spans="1:10" x14ac:dyDescent="0.25">
      <c r="A14" t="s">
        <v>2</v>
      </c>
      <c r="B14">
        <v>561</v>
      </c>
      <c r="C14">
        <v>6</v>
      </c>
    </row>
    <row r="15" spans="1:10" x14ac:dyDescent="0.25">
      <c r="A15" t="s">
        <v>2</v>
      </c>
      <c r="B15">
        <v>767</v>
      </c>
      <c r="C15">
        <v>9</v>
      </c>
    </row>
    <row r="16" spans="1:10" x14ac:dyDescent="0.25">
      <c r="A16" t="s">
        <v>2</v>
      </c>
      <c r="B16">
        <v>917</v>
      </c>
      <c r="C16">
        <v>12</v>
      </c>
    </row>
    <row r="17" spans="1:3" x14ac:dyDescent="0.25">
      <c r="A17" t="s">
        <v>2</v>
      </c>
      <c r="B17">
        <v>1047</v>
      </c>
      <c r="C17">
        <v>15</v>
      </c>
    </row>
    <row r="18" spans="1:3" x14ac:dyDescent="0.25">
      <c r="A18" t="s">
        <v>2</v>
      </c>
      <c r="B18">
        <v>1171</v>
      </c>
      <c r="C18">
        <v>18</v>
      </c>
    </row>
    <row r="19" spans="1:3" x14ac:dyDescent="0.25">
      <c r="A19" t="s">
        <v>2</v>
      </c>
      <c r="B19">
        <v>1191</v>
      </c>
      <c r="C19">
        <v>21</v>
      </c>
    </row>
    <row r="20" spans="1:3" x14ac:dyDescent="0.25">
      <c r="A20" t="s">
        <v>2</v>
      </c>
      <c r="B20">
        <v>1195</v>
      </c>
      <c r="C20">
        <v>24</v>
      </c>
    </row>
    <row r="21" spans="1:3" x14ac:dyDescent="0.25">
      <c r="A21" t="s">
        <v>2</v>
      </c>
      <c r="B21">
        <v>1195</v>
      </c>
      <c r="C21">
        <v>27</v>
      </c>
    </row>
    <row r="22" spans="1:3" x14ac:dyDescent="0.25">
      <c r="A22" t="s">
        <v>2</v>
      </c>
      <c r="B22">
        <v>1196</v>
      </c>
      <c r="C22">
        <v>30</v>
      </c>
    </row>
    <row r="23" spans="1:3" x14ac:dyDescent="0.25">
      <c r="A23" t="s">
        <v>2</v>
      </c>
      <c r="B23">
        <v>1195</v>
      </c>
      <c r="C23">
        <v>33</v>
      </c>
    </row>
    <row r="24" spans="1:3" x14ac:dyDescent="0.25">
      <c r="A24" t="s">
        <v>2</v>
      </c>
      <c r="B24">
        <v>1195</v>
      </c>
      <c r="C24">
        <v>36</v>
      </c>
    </row>
    <row r="25" spans="1:3" x14ac:dyDescent="0.25">
      <c r="A25" t="s">
        <v>2</v>
      </c>
      <c r="B25">
        <v>1193</v>
      </c>
      <c r="C25">
        <v>39</v>
      </c>
    </row>
    <row r="26" spans="1:3" x14ac:dyDescent="0.25">
      <c r="A26" t="s">
        <v>2</v>
      </c>
      <c r="B26">
        <v>1227</v>
      </c>
      <c r="C26">
        <v>42</v>
      </c>
    </row>
    <row r="27" spans="1:3" x14ac:dyDescent="0.25">
      <c r="A27" t="s">
        <v>2</v>
      </c>
      <c r="B27">
        <v>1351</v>
      </c>
      <c r="C27">
        <v>45</v>
      </c>
    </row>
    <row r="28" spans="1:3" x14ac:dyDescent="0.25">
      <c r="A28" t="s">
        <v>2</v>
      </c>
      <c r="B28">
        <v>1691</v>
      </c>
      <c r="C28">
        <v>48</v>
      </c>
    </row>
    <row r="29" spans="1:3" x14ac:dyDescent="0.25">
      <c r="A29" t="s">
        <v>2</v>
      </c>
      <c r="B29">
        <v>1691</v>
      </c>
      <c r="C29">
        <v>51</v>
      </c>
    </row>
    <row r="30" spans="1:3" x14ac:dyDescent="0.25">
      <c r="A30" t="s">
        <v>2</v>
      </c>
      <c r="B30">
        <v>2514</v>
      </c>
      <c r="C30">
        <v>54</v>
      </c>
    </row>
    <row r="31" spans="1:3" x14ac:dyDescent="0.25">
      <c r="A31" t="s">
        <v>2</v>
      </c>
      <c r="B31">
        <v>4351</v>
      </c>
      <c r="C31">
        <v>57</v>
      </c>
    </row>
    <row r="32" spans="1:3" x14ac:dyDescent="0.25">
      <c r="A32" t="s">
        <v>2</v>
      </c>
      <c r="B32">
        <v>6021</v>
      </c>
      <c r="C32">
        <v>60</v>
      </c>
    </row>
    <row r="33" spans="1:4" x14ac:dyDescent="0.25">
      <c r="A33" t="s">
        <v>2</v>
      </c>
      <c r="B33">
        <v>7633</v>
      </c>
      <c r="C33">
        <v>63</v>
      </c>
    </row>
    <row r="34" spans="1:4" x14ac:dyDescent="0.25">
      <c r="A34" t="s">
        <v>2</v>
      </c>
      <c r="B34">
        <v>9235</v>
      </c>
      <c r="C34">
        <v>66</v>
      </c>
    </row>
    <row r="35" spans="1:4" x14ac:dyDescent="0.25">
      <c r="A35" t="s">
        <v>2</v>
      </c>
      <c r="B35">
        <v>9697</v>
      </c>
      <c r="C35">
        <v>69</v>
      </c>
    </row>
    <row r="36" spans="1:4" x14ac:dyDescent="0.25">
      <c r="A36" t="s">
        <v>2</v>
      </c>
      <c r="B36">
        <v>9742</v>
      </c>
      <c r="C36">
        <v>72</v>
      </c>
      <c r="D36" t="s">
        <v>7</v>
      </c>
    </row>
    <row r="37" spans="1:4" x14ac:dyDescent="0.25">
      <c r="A37" t="s">
        <v>2</v>
      </c>
      <c r="B37">
        <v>9736</v>
      </c>
      <c r="C37">
        <v>75</v>
      </c>
    </row>
    <row r="38" spans="1:4" x14ac:dyDescent="0.25">
      <c r="A38" t="s">
        <v>2</v>
      </c>
      <c r="B38">
        <v>9736</v>
      </c>
      <c r="C38">
        <v>78</v>
      </c>
    </row>
    <row r="39" spans="1:4" x14ac:dyDescent="0.25">
      <c r="A39" t="s">
        <v>2</v>
      </c>
      <c r="B39">
        <v>9717</v>
      </c>
      <c r="C39">
        <v>81</v>
      </c>
    </row>
    <row r="40" spans="1:4" x14ac:dyDescent="0.25">
      <c r="A40" t="s">
        <v>2</v>
      </c>
      <c r="B40">
        <v>9666</v>
      </c>
      <c r="C40">
        <v>84</v>
      </c>
    </row>
    <row r="41" spans="1:4" x14ac:dyDescent="0.25">
      <c r="A41" t="s">
        <v>2</v>
      </c>
      <c r="B41">
        <v>9567</v>
      </c>
      <c r="C41">
        <v>87</v>
      </c>
    </row>
    <row r="42" spans="1:4" x14ac:dyDescent="0.25">
      <c r="A42" t="s">
        <v>2</v>
      </c>
      <c r="B42">
        <v>9419</v>
      </c>
      <c r="C42">
        <v>90</v>
      </c>
    </row>
    <row r="43" spans="1:4" x14ac:dyDescent="0.25">
      <c r="A43" t="s">
        <v>2</v>
      </c>
      <c r="B43">
        <v>9361</v>
      </c>
      <c r="C43">
        <v>93</v>
      </c>
    </row>
    <row r="44" spans="1:4" x14ac:dyDescent="0.25">
      <c r="A44" t="s">
        <v>2</v>
      </c>
      <c r="B44">
        <v>9325</v>
      </c>
      <c r="C44">
        <v>96</v>
      </c>
    </row>
    <row r="45" spans="1:4" x14ac:dyDescent="0.25">
      <c r="A45" t="s">
        <v>2</v>
      </c>
      <c r="B45">
        <v>9304</v>
      </c>
      <c r="C45">
        <v>99</v>
      </c>
    </row>
    <row r="46" spans="1:4" x14ac:dyDescent="0.25">
      <c r="A46" t="s">
        <v>2</v>
      </c>
      <c r="B46">
        <v>9304</v>
      </c>
      <c r="C46">
        <v>102</v>
      </c>
    </row>
    <row r="47" spans="1:4" x14ac:dyDescent="0.25">
      <c r="A47" t="s">
        <v>2</v>
      </c>
      <c r="B47">
        <v>9257</v>
      </c>
      <c r="C47">
        <v>105</v>
      </c>
    </row>
    <row r="48" spans="1:4" x14ac:dyDescent="0.25">
      <c r="A48" t="s">
        <v>2</v>
      </c>
      <c r="B48">
        <v>9173</v>
      </c>
      <c r="C48">
        <v>108</v>
      </c>
      <c r="D48" t="s">
        <v>18</v>
      </c>
    </row>
    <row r="49" spans="1:4" x14ac:dyDescent="0.25">
      <c r="A49" t="s">
        <v>2</v>
      </c>
      <c r="B49">
        <v>9004</v>
      </c>
      <c r="C49">
        <v>111</v>
      </c>
    </row>
    <row r="50" spans="1:4" x14ac:dyDescent="0.25">
      <c r="A50" t="s">
        <v>2</v>
      </c>
      <c r="B50">
        <v>7859</v>
      </c>
      <c r="C50">
        <v>114</v>
      </c>
    </row>
    <row r="51" spans="1:4" x14ac:dyDescent="0.25">
      <c r="A51" t="s">
        <v>2</v>
      </c>
      <c r="B51">
        <v>6337</v>
      </c>
      <c r="C51">
        <v>117</v>
      </c>
    </row>
    <row r="52" spans="1:4" x14ac:dyDescent="0.25">
      <c r="A52" t="s">
        <v>2</v>
      </c>
      <c r="B52">
        <v>4846</v>
      </c>
      <c r="C52">
        <v>120</v>
      </c>
    </row>
    <row r="53" spans="1:4" x14ac:dyDescent="0.25">
      <c r="A53" t="s">
        <v>2</v>
      </c>
      <c r="B53">
        <v>3575</v>
      </c>
      <c r="C53">
        <v>123</v>
      </c>
    </row>
    <row r="54" spans="1:4" x14ac:dyDescent="0.25">
      <c r="A54" t="s">
        <v>2</v>
      </c>
      <c r="B54">
        <v>2548</v>
      </c>
      <c r="C54">
        <v>126</v>
      </c>
    </row>
    <row r="55" spans="1:4" x14ac:dyDescent="0.25">
      <c r="A55" t="s">
        <v>2</v>
      </c>
      <c r="B55">
        <v>2548</v>
      </c>
      <c r="C55">
        <v>129</v>
      </c>
    </row>
    <row r="56" spans="1:4" x14ac:dyDescent="0.25">
      <c r="A56" t="s">
        <v>2</v>
      </c>
      <c r="B56">
        <v>1731</v>
      </c>
      <c r="C56">
        <v>132</v>
      </c>
    </row>
    <row r="57" spans="1:4" x14ac:dyDescent="0.25">
      <c r="A57" t="s">
        <v>2</v>
      </c>
      <c r="B57">
        <v>1086</v>
      </c>
      <c r="C57">
        <v>135</v>
      </c>
      <c r="D57" s="2">
        <v>0.9</v>
      </c>
    </row>
    <row r="58" spans="1:4" x14ac:dyDescent="0.25">
      <c r="A58" t="s">
        <v>2</v>
      </c>
      <c r="B58">
        <v>610</v>
      </c>
      <c r="C58">
        <v>138</v>
      </c>
      <c r="D58" s="2">
        <v>0.95</v>
      </c>
    </row>
    <row r="59" spans="1:4" x14ac:dyDescent="0.25">
      <c r="A59" t="s">
        <v>2</v>
      </c>
      <c r="B59">
        <v>445</v>
      </c>
      <c r="C59">
        <v>141</v>
      </c>
      <c r="D59" s="2">
        <v>0.99</v>
      </c>
    </row>
    <row r="60" spans="1:4" x14ac:dyDescent="0.25">
      <c r="A60" t="s">
        <v>2</v>
      </c>
      <c r="B60">
        <v>387</v>
      </c>
      <c r="C60">
        <v>144</v>
      </c>
    </row>
    <row r="61" spans="1:4" x14ac:dyDescent="0.25">
      <c r="A61" t="s">
        <v>2</v>
      </c>
      <c r="B61">
        <v>376</v>
      </c>
      <c r="C61">
        <v>147</v>
      </c>
    </row>
    <row r="62" spans="1:4" x14ac:dyDescent="0.25">
      <c r="A62" t="s">
        <v>2</v>
      </c>
      <c r="B62">
        <v>372</v>
      </c>
      <c r="C62">
        <v>150</v>
      </c>
    </row>
    <row r="63" spans="1:4" x14ac:dyDescent="0.25">
      <c r="A63" t="s">
        <v>2</v>
      </c>
      <c r="B63">
        <v>372</v>
      </c>
      <c r="C63">
        <v>153</v>
      </c>
    </row>
    <row r="64" spans="1:4" x14ac:dyDescent="0.25">
      <c r="A64" t="s">
        <v>2</v>
      </c>
      <c r="B64">
        <v>371</v>
      </c>
      <c r="C64">
        <v>156</v>
      </c>
    </row>
    <row r="65" spans="1:3" x14ac:dyDescent="0.25">
      <c r="A65" t="s">
        <v>2</v>
      </c>
      <c r="B65">
        <v>369</v>
      </c>
      <c r="C65">
        <v>159</v>
      </c>
    </row>
    <row r="66" spans="1:3" x14ac:dyDescent="0.25">
      <c r="A66" t="s">
        <v>2</v>
      </c>
      <c r="B66">
        <v>369</v>
      </c>
      <c r="C66">
        <v>162</v>
      </c>
    </row>
    <row r="67" spans="1:3" x14ac:dyDescent="0.25">
      <c r="A67" t="s">
        <v>2</v>
      </c>
      <c r="B67">
        <v>368</v>
      </c>
      <c r="C67">
        <v>165</v>
      </c>
    </row>
    <row r="68" spans="1:3" x14ac:dyDescent="0.25">
      <c r="A68" t="s">
        <v>2</v>
      </c>
      <c r="B68">
        <v>367</v>
      </c>
      <c r="C68">
        <v>168</v>
      </c>
    </row>
    <row r="69" spans="1:3" x14ac:dyDescent="0.25">
      <c r="A69" t="s">
        <v>2</v>
      </c>
      <c r="B69">
        <v>366</v>
      </c>
      <c r="C69">
        <v>171</v>
      </c>
    </row>
    <row r="70" spans="1:3" x14ac:dyDescent="0.25">
      <c r="A70" t="s">
        <v>2</v>
      </c>
      <c r="B70">
        <v>366</v>
      </c>
      <c r="C70">
        <v>174</v>
      </c>
    </row>
    <row r="71" spans="1:3" x14ac:dyDescent="0.25">
      <c r="A71" t="s">
        <v>2</v>
      </c>
      <c r="B71">
        <v>365</v>
      </c>
      <c r="C71">
        <v>177</v>
      </c>
    </row>
    <row r="72" spans="1:3" x14ac:dyDescent="0.25">
      <c r="A72" t="s">
        <v>2</v>
      </c>
      <c r="B72">
        <v>365</v>
      </c>
      <c r="C72">
        <v>180</v>
      </c>
    </row>
    <row r="73" spans="1:3" x14ac:dyDescent="0.25">
      <c r="A73" t="s">
        <v>2</v>
      </c>
      <c r="B73">
        <v>364</v>
      </c>
      <c r="C73">
        <v>183</v>
      </c>
    </row>
    <row r="74" spans="1:3" x14ac:dyDescent="0.25">
      <c r="A74" t="s">
        <v>2</v>
      </c>
      <c r="B74">
        <v>363</v>
      </c>
      <c r="C74">
        <v>186</v>
      </c>
    </row>
    <row r="75" spans="1:3" x14ac:dyDescent="0.25">
      <c r="A75" t="s">
        <v>2</v>
      </c>
      <c r="B75">
        <v>362</v>
      </c>
      <c r="C75">
        <v>189</v>
      </c>
    </row>
    <row r="76" spans="1:3" x14ac:dyDescent="0.25">
      <c r="A76" t="s">
        <v>2</v>
      </c>
      <c r="B76">
        <v>361</v>
      </c>
      <c r="C76">
        <v>192</v>
      </c>
    </row>
    <row r="77" spans="1:3" x14ac:dyDescent="0.25">
      <c r="A77" t="s">
        <v>2</v>
      </c>
      <c r="B77">
        <v>361</v>
      </c>
      <c r="C77">
        <v>195</v>
      </c>
    </row>
    <row r="78" spans="1:3" x14ac:dyDescent="0.25">
      <c r="A78" t="s">
        <v>2</v>
      </c>
      <c r="B78">
        <v>360</v>
      </c>
      <c r="C78">
        <v>198</v>
      </c>
    </row>
    <row r="79" spans="1:3" x14ac:dyDescent="0.25">
      <c r="A79" t="s">
        <v>2</v>
      </c>
      <c r="B79">
        <v>359</v>
      </c>
      <c r="C79">
        <v>201</v>
      </c>
    </row>
    <row r="80" spans="1:3" x14ac:dyDescent="0.25">
      <c r="A80" t="s">
        <v>2</v>
      </c>
      <c r="B80">
        <v>359</v>
      </c>
      <c r="C80">
        <v>204</v>
      </c>
    </row>
    <row r="81" spans="1:3" x14ac:dyDescent="0.25">
      <c r="A81" t="s">
        <v>2</v>
      </c>
      <c r="B81">
        <v>358</v>
      </c>
      <c r="C81">
        <v>207</v>
      </c>
    </row>
    <row r="82" spans="1:3" x14ac:dyDescent="0.25">
      <c r="A82" t="s">
        <v>2</v>
      </c>
      <c r="B82">
        <v>358</v>
      </c>
      <c r="C82">
        <v>210</v>
      </c>
    </row>
    <row r="83" spans="1:3" x14ac:dyDescent="0.25">
      <c r="A83" t="s">
        <v>2</v>
      </c>
      <c r="B83">
        <v>357</v>
      </c>
      <c r="C83">
        <v>213</v>
      </c>
    </row>
    <row r="84" spans="1:3" x14ac:dyDescent="0.25">
      <c r="A84" t="s">
        <v>2</v>
      </c>
      <c r="B84">
        <v>357</v>
      </c>
      <c r="C84">
        <v>216</v>
      </c>
    </row>
    <row r="85" spans="1:3" x14ac:dyDescent="0.25">
      <c r="A85" t="s">
        <v>2</v>
      </c>
      <c r="B85">
        <v>356</v>
      </c>
      <c r="C85">
        <v>219</v>
      </c>
    </row>
    <row r="86" spans="1:3" x14ac:dyDescent="0.25">
      <c r="A86" t="s">
        <v>2</v>
      </c>
      <c r="B86">
        <v>356</v>
      </c>
      <c r="C86">
        <v>222</v>
      </c>
    </row>
    <row r="87" spans="1:3" x14ac:dyDescent="0.25">
      <c r="A87" t="s">
        <v>2</v>
      </c>
      <c r="B87">
        <v>356</v>
      </c>
      <c r="C87">
        <v>225</v>
      </c>
    </row>
    <row r="88" spans="1:3" x14ac:dyDescent="0.25">
      <c r="A88" t="s">
        <v>2</v>
      </c>
      <c r="B88">
        <v>356</v>
      </c>
      <c r="C88">
        <v>228</v>
      </c>
    </row>
    <row r="89" spans="1:3" x14ac:dyDescent="0.25">
      <c r="A89" t="s">
        <v>2</v>
      </c>
      <c r="B89">
        <v>355</v>
      </c>
      <c r="C89">
        <v>231</v>
      </c>
    </row>
    <row r="90" spans="1:3" x14ac:dyDescent="0.25">
      <c r="A90" t="s">
        <v>2</v>
      </c>
      <c r="B90">
        <v>355</v>
      </c>
      <c r="C90">
        <v>234</v>
      </c>
    </row>
    <row r="91" spans="1:3" x14ac:dyDescent="0.25">
      <c r="A91" t="s">
        <v>2</v>
      </c>
      <c r="B91">
        <v>355</v>
      </c>
      <c r="C91">
        <v>237</v>
      </c>
    </row>
    <row r="92" spans="1:3" x14ac:dyDescent="0.25">
      <c r="A92" t="s">
        <v>2</v>
      </c>
      <c r="B92">
        <v>355</v>
      </c>
      <c r="C92">
        <v>240</v>
      </c>
    </row>
    <row r="93" spans="1:3" x14ac:dyDescent="0.25">
      <c r="A93" t="s">
        <v>2</v>
      </c>
      <c r="B93">
        <v>354</v>
      </c>
      <c r="C93">
        <v>243</v>
      </c>
    </row>
    <row r="94" spans="1:3" x14ac:dyDescent="0.25">
      <c r="A94" t="s">
        <v>2</v>
      </c>
      <c r="B94">
        <v>354</v>
      </c>
      <c r="C94">
        <v>246</v>
      </c>
    </row>
    <row r="95" spans="1:3" x14ac:dyDescent="0.25">
      <c r="A95" t="s">
        <v>2</v>
      </c>
      <c r="B95">
        <v>354</v>
      </c>
      <c r="C95">
        <v>249</v>
      </c>
    </row>
    <row r="96" spans="1:3" x14ac:dyDescent="0.25">
      <c r="A96" t="s">
        <v>2</v>
      </c>
      <c r="B96">
        <v>353</v>
      </c>
      <c r="C96">
        <v>252</v>
      </c>
    </row>
    <row r="97" spans="1:3" x14ac:dyDescent="0.25">
      <c r="A97" t="s">
        <v>2</v>
      </c>
      <c r="B97">
        <v>353</v>
      </c>
      <c r="C97">
        <v>255</v>
      </c>
    </row>
    <row r="98" spans="1:3" x14ac:dyDescent="0.25">
      <c r="A98" t="s">
        <v>2</v>
      </c>
      <c r="B98">
        <v>353</v>
      </c>
      <c r="C98">
        <v>258</v>
      </c>
    </row>
    <row r="99" spans="1:3" x14ac:dyDescent="0.25">
      <c r="A99" t="s">
        <v>2</v>
      </c>
      <c r="B99">
        <v>352</v>
      </c>
      <c r="C99">
        <v>261</v>
      </c>
    </row>
    <row r="100" spans="1:3" x14ac:dyDescent="0.25">
      <c r="A100" t="s">
        <v>2</v>
      </c>
      <c r="B100">
        <v>352</v>
      </c>
      <c r="C100">
        <v>264</v>
      </c>
    </row>
    <row r="101" spans="1:3" x14ac:dyDescent="0.25">
      <c r="A101" t="s">
        <v>2</v>
      </c>
      <c r="B101">
        <v>351</v>
      </c>
      <c r="C101">
        <v>267</v>
      </c>
    </row>
    <row r="102" spans="1:3" x14ac:dyDescent="0.25">
      <c r="A102" t="s">
        <v>2</v>
      </c>
      <c r="B102">
        <v>351</v>
      </c>
      <c r="C102">
        <v>270</v>
      </c>
    </row>
    <row r="103" spans="1:3" x14ac:dyDescent="0.25">
      <c r="A103" t="s">
        <v>2</v>
      </c>
      <c r="B103">
        <v>351</v>
      </c>
      <c r="C103">
        <v>273</v>
      </c>
    </row>
    <row r="104" spans="1:3" x14ac:dyDescent="0.25">
      <c r="A104" t="s">
        <v>2</v>
      </c>
      <c r="B104">
        <v>350</v>
      </c>
      <c r="C104">
        <v>276</v>
      </c>
    </row>
    <row r="105" spans="1:3" x14ac:dyDescent="0.25">
      <c r="A105" t="s">
        <v>2</v>
      </c>
      <c r="B105">
        <v>350</v>
      </c>
      <c r="C105">
        <v>279</v>
      </c>
    </row>
    <row r="106" spans="1:3" x14ac:dyDescent="0.25">
      <c r="A106" t="s">
        <v>2</v>
      </c>
      <c r="B106">
        <v>350</v>
      </c>
      <c r="C106">
        <v>282</v>
      </c>
    </row>
    <row r="107" spans="1:3" x14ac:dyDescent="0.25">
      <c r="A107" t="s">
        <v>2</v>
      </c>
      <c r="B107">
        <v>351</v>
      </c>
      <c r="C107">
        <v>285</v>
      </c>
    </row>
    <row r="108" spans="1:3" x14ac:dyDescent="0.25">
      <c r="A108" t="s">
        <v>2</v>
      </c>
      <c r="B108">
        <v>350</v>
      </c>
      <c r="C108">
        <v>288</v>
      </c>
    </row>
    <row r="109" spans="1:3" x14ac:dyDescent="0.25">
      <c r="A109" t="s">
        <v>2</v>
      </c>
      <c r="B109">
        <v>350</v>
      </c>
      <c r="C109">
        <v>291</v>
      </c>
    </row>
    <row r="110" spans="1:3" x14ac:dyDescent="0.25">
      <c r="A110" t="s">
        <v>2</v>
      </c>
      <c r="B110">
        <v>350</v>
      </c>
      <c r="C110">
        <v>294</v>
      </c>
    </row>
    <row r="111" spans="1:3" x14ac:dyDescent="0.25">
      <c r="A111" t="s">
        <v>2</v>
      </c>
      <c r="B111">
        <v>350</v>
      </c>
      <c r="C111">
        <v>297</v>
      </c>
    </row>
    <row r="112" spans="1:3" x14ac:dyDescent="0.25">
      <c r="A112" t="s">
        <v>2</v>
      </c>
      <c r="B112">
        <v>350</v>
      </c>
      <c r="C112">
        <v>300</v>
      </c>
    </row>
    <row r="113" spans="1:3" x14ac:dyDescent="0.25">
      <c r="A113" t="s">
        <v>2</v>
      </c>
      <c r="B113">
        <v>350</v>
      </c>
      <c r="C113">
        <v>303</v>
      </c>
    </row>
    <row r="114" spans="1:3" x14ac:dyDescent="0.25">
      <c r="A114" t="s">
        <v>2</v>
      </c>
      <c r="B114">
        <v>350</v>
      </c>
      <c r="C114">
        <v>306</v>
      </c>
    </row>
    <row r="115" spans="1:3" x14ac:dyDescent="0.25">
      <c r="A115" t="s">
        <v>2</v>
      </c>
      <c r="B115">
        <v>350</v>
      </c>
      <c r="C115">
        <v>309</v>
      </c>
    </row>
    <row r="116" spans="1:3" x14ac:dyDescent="0.25">
      <c r="A116" t="s">
        <v>2</v>
      </c>
      <c r="B116">
        <v>350</v>
      </c>
      <c r="C116">
        <v>312</v>
      </c>
    </row>
    <row r="117" spans="1:3" x14ac:dyDescent="0.25">
      <c r="A117" t="s">
        <v>2</v>
      </c>
      <c r="B117">
        <v>349</v>
      </c>
      <c r="C117">
        <v>315</v>
      </c>
    </row>
    <row r="118" spans="1:3" x14ac:dyDescent="0.25">
      <c r="A118" t="s">
        <v>2</v>
      </c>
      <c r="B118">
        <v>349</v>
      </c>
      <c r="C118">
        <v>318</v>
      </c>
    </row>
    <row r="119" spans="1:3" x14ac:dyDescent="0.25">
      <c r="A119" t="s">
        <v>2</v>
      </c>
      <c r="B119">
        <v>349</v>
      </c>
      <c r="C119">
        <v>321</v>
      </c>
    </row>
    <row r="120" spans="1:3" x14ac:dyDescent="0.25">
      <c r="A120" t="s">
        <v>2</v>
      </c>
      <c r="B120">
        <v>349</v>
      </c>
      <c r="C120">
        <v>324</v>
      </c>
    </row>
    <row r="121" spans="1:3" x14ac:dyDescent="0.25">
      <c r="A121" t="s">
        <v>2</v>
      </c>
      <c r="B121">
        <v>349</v>
      </c>
      <c r="C121">
        <v>327</v>
      </c>
    </row>
    <row r="122" spans="1:3" x14ac:dyDescent="0.25">
      <c r="A122" t="s">
        <v>2</v>
      </c>
      <c r="B122">
        <v>349</v>
      </c>
      <c r="C122">
        <v>330</v>
      </c>
    </row>
    <row r="123" spans="1:3" x14ac:dyDescent="0.25">
      <c r="A123" t="s">
        <v>2</v>
      </c>
      <c r="B123">
        <v>348</v>
      </c>
      <c r="C123">
        <v>333</v>
      </c>
    </row>
    <row r="124" spans="1:3" x14ac:dyDescent="0.25">
      <c r="A124" t="s">
        <v>2</v>
      </c>
      <c r="B124">
        <v>348</v>
      </c>
      <c r="C124">
        <v>336</v>
      </c>
    </row>
    <row r="125" spans="1:3" x14ac:dyDescent="0.25">
      <c r="A125" t="s">
        <v>2</v>
      </c>
      <c r="B125">
        <v>347</v>
      </c>
      <c r="C125">
        <v>339</v>
      </c>
    </row>
    <row r="126" spans="1:3" x14ac:dyDescent="0.25">
      <c r="A126" t="s">
        <v>2</v>
      </c>
      <c r="B126">
        <v>347</v>
      </c>
      <c r="C126">
        <v>342</v>
      </c>
    </row>
    <row r="127" spans="1:3" x14ac:dyDescent="0.25">
      <c r="A127" t="s">
        <v>2</v>
      </c>
      <c r="B127">
        <v>346</v>
      </c>
      <c r="C127">
        <v>345</v>
      </c>
    </row>
    <row r="128" spans="1:3" x14ac:dyDescent="0.25">
      <c r="A128" t="s">
        <v>2</v>
      </c>
      <c r="B128">
        <v>346</v>
      </c>
      <c r="C128">
        <v>348</v>
      </c>
    </row>
    <row r="129" spans="1:4" x14ac:dyDescent="0.25">
      <c r="A129" t="s">
        <v>2</v>
      </c>
      <c r="B129">
        <v>346</v>
      </c>
      <c r="C129">
        <v>351</v>
      </c>
    </row>
    <row r="130" spans="1:4" x14ac:dyDescent="0.25">
      <c r="A130" t="s">
        <v>2</v>
      </c>
      <c r="B130">
        <v>345</v>
      </c>
      <c r="C130">
        <v>354</v>
      </c>
    </row>
    <row r="131" spans="1:4" x14ac:dyDescent="0.25">
      <c r="A131" t="s">
        <v>2</v>
      </c>
      <c r="B131">
        <v>345</v>
      </c>
      <c r="C131">
        <v>357</v>
      </c>
    </row>
    <row r="132" spans="1:4" x14ac:dyDescent="0.25">
      <c r="A132" t="s">
        <v>2</v>
      </c>
      <c r="B132">
        <v>345</v>
      </c>
      <c r="C132">
        <v>360</v>
      </c>
    </row>
    <row r="133" spans="1:4" x14ac:dyDescent="0.25">
      <c r="A133" t="s">
        <v>2</v>
      </c>
      <c r="B133">
        <v>345</v>
      </c>
      <c r="C133">
        <v>363</v>
      </c>
    </row>
    <row r="134" spans="1:4" x14ac:dyDescent="0.25">
      <c r="A134" t="s">
        <v>2</v>
      </c>
      <c r="B134">
        <v>344</v>
      </c>
      <c r="C134">
        <v>366</v>
      </c>
    </row>
    <row r="135" spans="1:4" x14ac:dyDescent="0.25">
      <c r="A135" t="s">
        <v>2</v>
      </c>
      <c r="B135">
        <v>344</v>
      </c>
      <c r="C135">
        <v>369</v>
      </c>
    </row>
    <row r="136" spans="1:4" x14ac:dyDescent="0.25">
      <c r="A136" t="s">
        <v>2</v>
      </c>
      <c r="B136">
        <v>344</v>
      </c>
      <c r="C136">
        <v>372</v>
      </c>
    </row>
    <row r="137" spans="1:4" x14ac:dyDescent="0.25">
      <c r="A137" t="s">
        <v>2</v>
      </c>
      <c r="B137">
        <v>344</v>
      </c>
      <c r="C137">
        <v>375</v>
      </c>
    </row>
    <row r="138" spans="1:4" x14ac:dyDescent="0.25">
      <c r="A138" t="s">
        <v>2</v>
      </c>
      <c r="B138">
        <v>344</v>
      </c>
      <c r="C138">
        <v>378</v>
      </c>
    </row>
    <row r="139" spans="1:4" x14ac:dyDescent="0.25">
      <c r="A139" t="s">
        <v>2</v>
      </c>
      <c r="B139">
        <v>344</v>
      </c>
      <c r="C139">
        <v>381</v>
      </c>
    </row>
    <row r="140" spans="1:4" x14ac:dyDescent="0.25">
      <c r="A140" t="s">
        <v>2</v>
      </c>
      <c r="B140">
        <v>343</v>
      </c>
      <c r="C140">
        <v>384</v>
      </c>
      <c r="D140" s="9">
        <v>0.999</v>
      </c>
    </row>
    <row r="141" spans="1:4" x14ac:dyDescent="0.25">
      <c r="A141" t="s">
        <v>2</v>
      </c>
      <c r="B141">
        <v>343</v>
      </c>
      <c r="C141">
        <v>387</v>
      </c>
    </row>
    <row r="142" spans="1:4" x14ac:dyDescent="0.25">
      <c r="A142" t="s">
        <v>2</v>
      </c>
      <c r="B142">
        <v>343</v>
      </c>
      <c r="C142">
        <v>390</v>
      </c>
    </row>
    <row r="143" spans="1:4" x14ac:dyDescent="0.25">
      <c r="A143" t="s">
        <v>2</v>
      </c>
      <c r="B143">
        <v>343</v>
      </c>
      <c r="C143">
        <v>393</v>
      </c>
    </row>
    <row r="144" spans="1:4" x14ac:dyDescent="0.25">
      <c r="A144" t="s">
        <v>2</v>
      </c>
      <c r="B144">
        <v>343</v>
      </c>
      <c r="C144">
        <v>396</v>
      </c>
    </row>
    <row r="145" spans="1:4" x14ac:dyDescent="0.25">
      <c r="A145" t="s">
        <v>2</v>
      </c>
      <c r="B145">
        <v>343</v>
      </c>
      <c r="C145">
        <v>399</v>
      </c>
    </row>
    <row r="146" spans="1:4" x14ac:dyDescent="0.25">
      <c r="A146" t="s">
        <v>2</v>
      </c>
      <c r="B146">
        <v>342</v>
      </c>
      <c r="C146">
        <v>402</v>
      </c>
    </row>
    <row r="147" spans="1:4" x14ac:dyDescent="0.25">
      <c r="A147" t="s">
        <v>2</v>
      </c>
      <c r="B147">
        <v>342</v>
      </c>
      <c r="C147">
        <v>405</v>
      </c>
    </row>
    <row r="148" spans="1:4" x14ac:dyDescent="0.25">
      <c r="A148" t="s">
        <v>2</v>
      </c>
      <c r="B148">
        <v>342</v>
      </c>
      <c r="C148">
        <v>408</v>
      </c>
    </row>
    <row r="149" spans="1:4" x14ac:dyDescent="0.25">
      <c r="A149" t="s">
        <v>2</v>
      </c>
      <c r="B149">
        <v>341</v>
      </c>
      <c r="C149">
        <v>411</v>
      </c>
    </row>
    <row r="150" spans="1:4" x14ac:dyDescent="0.25">
      <c r="A150" t="s">
        <v>2</v>
      </c>
      <c r="B150">
        <v>341</v>
      </c>
      <c r="C150">
        <v>414</v>
      </c>
    </row>
    <row r="151" spans="1:4" x14ac:dyDescent="0.25">
      <c r="A151" t="s">
        <v>2</v>
      </c>
      <c r="B151">
        <v>341</v>
      </c>
      <c r="C151">
        <v>417</v>
      </c>
    </row>
    <row r="152" spans="1:4" x14ac:dyDescent="0.25">
      <c r="A152" t="s">
        <v>2</v>
      </c>
      <c r="B152">
        <v>340</v>
      </c>
      <c r="C152">
        <v>420</v>
      </c>
      <c r="D152" t="s">
        <v>12</v>
      </c>
    </row>
    <row r="153" spans="1:4" x14ac:dyDescent="0.25">
      <c r="A153" t="s">
        <v>2</v>
      </c>
      <c r="B153">
        <v>340</v>
      </c>
      <c r="C153">
        <v>423</v>
      </c>
    </row>
    <row r="154" spans="1:4" x14ac:dyDescent="0.25">
      <c r="A154" t="s">
        <v>2</v>
      </c>
      <c r="B154">
        <v>340</v>
      </c>
      <c r="C154">
        <v>426</v>
      </c>
    </row>
    <row r="155" spans="1:4" x14ac:dyDescent="0.25">
      <c r="A155" t="s">
        <v>2</v>
      </c>
      <c r="B155">
        <v>340</v>
      </c>
      <c r="C155">
        <v>429</v>
      </c>
    </row>
    <row r="156" spans="1:4" x14ac:dyDescent="0.25">
      <c r="A156" t="s">
        <v>2</v>
      </c>
      <c r="B156">
        <v>340</v>
      </c>
      <c r="C156">
        <v>432</v>
      </c>
    </row>
    <row r="157" spans="1:4" x14ac:dyDescent="0.25">
      <c r="A157" t="s">
        <v>2</v>
      </c>
      <c r="B157">
        <v>341</v>
      </c>
      <c r="C157">
        <v>435</v>
      </c>
    </row>
    <row r="158" spans="1:4" x14ac:dyDescent="0.25">
      <c r="A158" t="s">
        <v>2</v>
      </c>
      <c r="B158">
        <v>341</v>
      </c>
      <c r="C158">
        <v>438</v>
      </c>
    </row>
    <row r="159" spans="1:4" x14ac:dyDescent="0.25">
      <c r="A159" t="s">
        <v>2</v>
      </c>
      <c r="B159">
        <v>341</v>
      </c>
      <c r="C159">
        <v>441</v>
      </c>
    </row>
    <row r="160" spans="1:4" x14ac:dyDescent="0.25">
      <c r="A160" t="s">
        <v>2</v>
      </c>
      <c r="B160">
        <v>341</v>
      </c>
      <c r="C160">
        <v>444</v>
      </c>
    </row>
    <row r="161" spans="1:3" x14ac:dyDescent="0.25">
      <c r="A161" t="s">
        <v>2</v>
      </c>
      <c r="B161">
        <v>341</v>
      </c>
      <c r="C161">
        <v>447</v>
      </c>
    </row>
    <row r="162" spans="1:3" x14ac:dyDescent="0.25">
      <c r="A162" t="s">
        <v>2</v>
      </c>
      <c r="B162">
        <v>342</v>
      </c>
      <c r="C162">
        <v>450</v>
      </c>
    </row>
    <row r="163" spans="1:3" x14ac:dyDescent="0.25">
      <c r="A163" t="s">
        <v>2</v>
      </c>
      <c r="B163">
        <v>342</v>
      </c>
      <c r="C163">
        <v>453</v>
      </c>
    </row>
    <row r="164" spans="1:3" x14ac:dyDescent="0.25">
      <c r="A164" t="s">
        <v>2</v>
      </c>
      <c r="B164">
        <v>342</v>
      </c>
      <c r="C164">
        <v>456</v>
      </c>
    </row>
    <row r="165" spans="1:3" x14ac:dyDescent="0.25">
      <c r="A165" t="s">
        <v>2</v>
      </c>
      <c r="B165">
        <v>342</v>
      </c>
      <c r="C165">
        <v>459</v>
      </c>
    </row>
    <row r="166" spans="1:3" x14ac:dyDescent="0.25">
      <c r="A166" t="s">
        <v>2</v>
      </c>
      <c r="B166">
        <v>342</v>
      </c>
      <c r="C166">
        <v>462</v>
      </c>
    </row>
    <row r="167" spans="1:3" x14ac:dyDescent="0.25">
      <c r="A167" t="s">
        <v>2</v>
      </c>
      <c r="B167">
        <v>343</v>
      </c>
      <c r="C167">
        <v>465</v>
      </c>
    </row>
    <row r="168" spans="1:3" x14ac:dyDescent="0.25">
      <c r="A168" t="s">
        <v>2</v>
      </c>
      <c r="B168">
        <v>343</v>
      </c>
      <c r="C168">
        <v>468</v>
      </c>
    </row>
    <row r="169" spans="1:3" x14ac:dyDescent="0.25">
      <c r="A169" t="s">
        <v>2</v>
      </c>
      <c r="B169">
        <v>343</v>
      </c>
      <c r="C169">
        <v>471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>
      <selection activeCell="B12" sqref="B12:B89"/>
    </sheetView>
  </sheetViews>
  <sheetFormatPr defaultRowHeight="15" x14ac:dyDescent="0.25"/>
  <sheetData>
    <row r="1" spans="1:5" x14ac:dyDescent="0.25">
      <c r="A1" t="s">
        <v>4</v>
      </c>
    </row>
    <row r="2" spans="1:5" x14ac:dyDescent="0.25">
      <c r="A2" t="s">
        <v>16</v>
      </c>
    </row>
    <row r="3" spans="1:5" x14ac:dyDescent="0.25">
      <c r="A3" t="s">
        <v>17</v>
      </c>
    </row>
    <row r="4" spans="1:5" x14ac:dyDescent="0.25">
      <c r="B4" t="s">
        <v>8</v>
      </c>
      <c r="C4">
        <f>C69-C48</f>
        <v>63</v>
      </c>
      <c r="D4" t="s">
        <v>10</v>
      </c>
      <c r="E4" t="s">
        <v>22</v>
      </c>
    </row>
    <row r="5" spans="1:5" x14ac:dyDescent="0.25">
      <c r="A5" t="s">
        <v>9</v>
      </c>
      <c r="B5">
        <f>B9-(B9-B10)*0.9</f>
        <v>708.19999999999982</v>
      </c>
      <c r="C5" s="3">
        <f>C59-C48</f>
        <v>33</v>
      </c>
      <c r="D5" t="s">
        <v>10</v>
      </c>
    </row>
    <row r="6" spans="1:5" x14ac:dyDescent="0.25">
      <c r="A6" t="s">
        <v>13</v>
      </c>
      <c r="B6">
        <f>B9-(B9-B10)*0.95</f>
        <v>536.10000000000036</v>
      </c>
      <c r="C6" s="3">
        <f>C60-C48</f>
        <v>36</v>
      </c>
      <c r="D6" t="s">
        <v>10</v>
      </c>
    </row>
    <row r="7" spans="1:5" x14ac:dyDescent="0.25">
      <c r="A7" t="s">
        <v>14</v>
      </c>
      <c r="B7">
        <f>B9-(B9-B10)*0.99</f>
        <v>398.42000000000007</v>
      </c>
      <c r="C7" s="3">
        <f>C62-C48</f>
        <v>42</v>
      </c>
      <c r="D7" t="s">
        <v>10</v>
      </c>
    </row>
    <row r="8" spans="1:5" x14ac:dyDescent="0.25">
      <c r="A8" t="s">
        <v>15</v>
      </c>
      <c r="B8">
        <f>B9-(B9-B10)*0.999</f>
        <v>367.44200000000001</v>
      </c>
      <c r="C8" s="3">
        <f>C64-C48</f>
        <v>48</v>
      </c>
      <c r="D8" t="s">
        <v>10</v>
      </c>
    </row>
    <row r="9" spans="1:5" x14ac:dyDescent="0.25">
      <c r="A9" s="4" t="s">
        <v>18</v>
      </c>
      <c r="B9" s="4">
        <f>B48</f>
        <v>3806</v>
      </c>
      <c r="C9" s="4"/>
    </row>
    <row r="10" spans="1:5" x14ac:dyDescent="0.25">
      <c r="A10" s="5" t="s">
        <v>12</v>
      </c>
      <c r="B10" s="4">
        <f>MIN(B12:B169)</f>
        <v>364</v>
      </c>
      <c r="C10" s="4"/>
      <c r="D10" s="4"/>
    </row>
    <row r="11" spans="1:5" ht="15.75" thickBot="1" x14ac:dyDescent="0.3">
      <c r="A11" s="8" t="s">
        <v>7</v>
      </c>
      <c r="B11" s="8">
        <f>MAX(B12:B171)</f>
        <v>3866</v>
      </c>
      <c r="C11" s="8"/>
      <c r="D11" s="8"/>
    </row>
    <row r="12" spans="1:5" x14ac:dyDescent="0.25">
      <c r="A12" t="s">
        <v>2</v>
      </c>
      <c r="B12">
        <v>382</v>
      </c>
      <c r="C12">
        <v>0</v>
      </c>
    </row>
    <row r="13" spans="1:5" x14ac:dyDescent="0.25">
      <c r="A13" t="s">
        <v>2</v>
      </c>
      <c r="B13">
        <v>382</v>
      </c>
      <c r="C13">
        <v>3</v>
      </c>
    </row>
    <row r="14" spans="1:5" x14ac:dyDescent="0.25">
      <c r="A14" t="s">
        <v>2</v>
      </c>
      <c r="B14">
        <v>382</v>
      </c>
      <c r="C14">
        <v>6</v>
      </c>
    </row>
    <row r="15" spans="1:5" x14ac:dyDescent="0.25">
      <c r="A15" t="s">
        <v>2</v>
      </c>
      <c r="B15">
        <v>386</v>
      </c>
      <c r="C15">
        <v>9</v>
      </c>
    </row>
    <row r="16" spans="1:5" x14ac:dyDescent="0.25">
      <c r="A16" t="s">
        <v>2</v>
      </c>
      <c r="B16">
        <v>401</v>
      </c>
      <c r="C16">
        <v>12</v>
      </c>
    </row>
    <row r="17" spans="1:3" x14ac:dyDescent="0.25">
      <c r="A17" t="s">
        <v>2</v>
      </c>
      <c r="B17">
        <v>440</v>
      </c>
      <c r="C17">
        <v>15</v>
      </c>
    </row>
    <row r="18" spans="1:3" x14ac:dyDescent="0.25">
      <c r="A18" t="s">
        <v>2</v>
      </c>
      <c r="B18">
        <v>518</v>
      </c>
      <c r="C18">
        <v>18</v>
      </c>
    </row>
    <row r="19" spans="1:3" x14ac:dyDescent="0.25">
      <c r="A19" t="s">
        <v>2</v>
      </c>
      <c r="B19">
        <v>518</v>
      </c>
      <c r="C19">
        <v>21</v>
      </c>
    </row>
    <row r="20" spans="1:3" x14ac:dyDescent="0.25">
      <c r="A20" t="s">
        <v>2</v>
      </c>
      <c r="B20">
        <v>658</v>
      </c>
      <c r="C20">
        <v>24</v>
      </c>
    </row>
    <row r="21" spans="1:3" x14ac:dyDescent="0.25">
      <c r="A21" t="s">
        <v>2</v>
      </c>
      <c r="B21">
        <v>766</v>
      </c>
      <c r="C21">
        <v>27</v>
      </c>
    </row>
    <row r="22" spans="1:3" x14ac:dyDescent="0.25">
      <c r="A22" t="s">
        <v>2</v>
      </c>
      <c r="B22">
        <v>864</v>
      </c>
      <c r="C22">
        <v>30</v>
      </c>
    </row>
    <row r="23" spans="1:3" x14ac:dyDescent="0.25">
      <c r="A23" t="s">
        <v>2</v>
      </c>
      <c r="B23">
        <v>964</v>
      </c>
      <c r="C23">
        <v>33</v>
      </c>
    </row>
    <row r="24" spans="1:3" x14ac:dyDescent="0.25">
      <c r="A24" t="s">
        <v>2</v>
      </c>
      <c r="B24">
        <v>982</v>
      </c>
      <c r="C24">
        <v>36</v>
      </c>
    </row>
    <row r="25" spans="1:3" x14ac:dyDescent="0.25">
      <c r="A25" t="s">
        <v>2</v>
      </c>
      <c r="B25">
        <v>986</v>
      </c>
      <c r="C25">
        <v>39</v>
      </c>
    </row>
    <row r="26" spans="1:3" x14ac:dyDescent="0.25">
      <c r="A26" t="s">
        <v>2</v>
      </c>
      <c r="B26">
        <v>987</v>
      </c>
      <c r="C26">
        <v>42</v>
      </c>
    </row>
    <row r="27" spans="1:3" x14ac:dyDescent="0.25">
      <c r="A27" t="s">
        <v>2</v>
      </c>
      <c r="B27">
        <v>987</v>
      </c>
      <c r="C27">
        <v>45</v>
      </c>
    </row>
    <row r="28" spans="1:3" x14ac:dyDescent="0.25">
      <c r="A28" t="s">
        <v>2</v>
      </c>
      <c r="B28">
        <v>987</v>
      </c>
      <c r="C28">
        <v>48</v>
      </c>
    </row>
    <row r="29" spans="1:3" x14ac:dyDescent="0.25">
      <c r="A29" t="s">
        <v>2</v>
      </c>
      <c r="B29">
        <v>986</v>
      </c>
      <c r="C29">
        <v>51</v>
      </c>
    </row>
    <row r="30" spans="1:3" x14ac:dyDescent="0.25">
      <c r="A30" t="s">
        <v>2</v>
      </c>
      <c r="B30">
        <v>986</v>
      </c>
      <c r="C30">
        <v>54</v>
      </c>
    </row>
    <row r="31" spans="1:3" x14ac:dyDescent="0.25">
      <c r="A31" t="s">
        <v>2</v>
      </c>
      <c r="B31">
        <v>984</v>
      </c>
      <c r="C31">
        <v>57</v>
      </c>
    </row>
    <row r="32" spans="1:3" x14ac:dyDescent="0.25">
      <c r="A32" t="s">
        <v>2</v>
      </c>
      <c r="B32">
        <v>1006</v>
      </c>
      <c r="C32">
        <v>60</v>
      </c>
    </row>
    <row r="33" spans="1:4" x14ac:dyDescent="0.25">
      <c r="A33" t="s">
        <v>2</v>
      </c>
      <c r="B33">
        <v>1070</v>
      </c>
      <c r="C33">
        <v>63</v>
      </c>
    </row>
    <row r="34" spans="1:4" x14ac:dyDescent="0.25">
      <c r="A34" t="s">
        <v>2</v>
      </c>
      <c r="B34">
        <v>1227</v>
      </c>
      <c r="C34">
        <v>66</v>
      </c>
    </row>
    <row r="35" spans="1:4" x14ac:dyDescent="0.25">
      <c r="A35" t="s">
        <v>2</v>
      </c>
      <c r="B35">
        <v>1582</v>
      </c>
      <c r="C35">
        <v>69</v>
      </c>
    </row>
    <row r="36" spans="1:4" x14ac:dyDescent="0.25">
      <c r="A36" t="s">
        <v>2</v>
      </c>
      <c r="B36">
        <v>1582</v>
      </c>
      <c r="C36">
        <v>72</v>
      </c>
    </row>
    <row r="37" spans="1:4" x14ac:dyDescent="0.25">
      <c r="A37" t="s">
        <v>2</v>
      </c>
      <c r="B37">
        <v>2280</v>
      </c>
      <c r="C37">
        <v>75</v>
      </c>
    </row>
    <row r="38" spans="1:4" x14ac:dyDescent="0.25">
      <c r="A38" t="s">
        <v>2</v>
      </c>
      <c r="B38">
        <v>2829</v>
      </c>
      <c r="C38">
        <v>78</v>
      </c>
    </row>
    <row r="39" spans="1:4" x14ac:dyDescent="0.25">
      <c r="A39" t="s">
        <v>2</v>
      </c>
      <c r="B39">
        <v>3346</v>
      </c>
      <c r="C39">
        <v>81</v>
      </c>
    </row>
    <row r="40" spans="1:4" x14ac:dyDescent="0.25">
      <c r="A40" t="s">
        <v>2</v>
      </c>
      <c r="B40">
        <v>3866</v>
      </c>
      <c r="C40">
        <v>84</v>
      </c>
      <c r="D40" t="s">
        <v>7</v>
      </c>
    </row>
    <row r="41" spans="1:4" x14ac:dyDescent="0.25">
      <c r="A41" t="s">
        <v>2</v>
      </c>
      <c r="B41">
        <v>3863</v>
      </c>
      <c r="C41">
        <v>87</v>
      </c>
    </row>
    <row r="42" spans="1:4" x14ac:dyDescent="0.25">
      <c r="A42" t="s">
        <v>2</v>
      </c>
      <c r="B42">
        <v>3859</v>
      </c>
      <c r="C42">
        <v>90</v>
      </c>
    </row>
    <row r="43" spans="1:4" x14ac:dyDescent="0.25">
      <c r="A43" t="s">
        <v>2</v>
      </c>
      <c r="B43">
        <v>3854</v>
      </c>
      <c r="C43">
        <v>93</v>
      </c>
    </row>
    <row r="44" spans="1:4" x14ac:dyDescent="0.25">
      <c r="A44" t="s">
        <v>2</v>
      </c>
      <c r="B44">
        <v>3854</v>
      </c>
      <c r="C44">
        <v>96</v>
      </c>
    </row>
    <row r="45" spans="1:4" x14ac:dyDescent="0.25">
      <c r="A45" t="s">
        <v>2</v>
      </c>
      <c r="B45">
        <v>3848</v>
      </c>
      <c r="C45">
        <v>99</v>
      </c>
    </row>
    <row r="46" spans="1:4" x14ac:dyDescent="0.25">
      <c r="A46" t="s">
        <v>2</v>
      </c>
      <c r="B46">
        <v>3843</v>
      </c>
      <c r="C46">
        <v>102</v>
      </c>
    </row>
    <row r="47" spans="1:4" x14ac:dyDescent="0.25">
      <c r="A47" t="s">
        <v>2</v>
      </c>
      <c r="B47">
        <v>3831</v>
      </c>
      <c r="C47">
        <v>105</v>
      </c>
    </row>
    <row r="48" spans="1:4" x14ac:dyDescent="0.25">
      <c r="A48" t="s">
        <v>2</v>
      </c>
      <c r="B48">
        <v>3806</v>
      </c>
      <c r="C48">
        <v>108</v>
      </c>
      <c r="D48" t="s">
        <v>18</v>
      </c>
    </row>
    <row r="49" spans="1:4" x14ac:dyDescent="0.25">
      <c r="A49" t="s">
        <v>2</v>
      </c>
      <c r="B49">
        <v>3759</v>
      </c>
      <c r="C49">
        <v>111</v>
      </c>
    </row>
    <row r="50" spans="1:4" x14ac:dyDescent="0.25">
      <c r="A50" t="s">
        <v>2</v>
      </c>
      <c r="B50">
        <v>3682</v>
      </c>
      <c r="C50">
        <v>114</v>
      </c>
    </row>
    <row r="51" spans="1:4" x14ac:dyDescent="0.25">
      <c r="A51" t="s">
        <v>2</v>
      </c>
      <c r="B51">
        <v>3358</v>
      </c>
      <c r="C51">
        <v>117</v>
      </c>
    </row>
    <row r="52" spans="1:4" x14ac:dyDescent="0.25">
      <c r="A52" t="s">
        <v>2</v>
      </c>
      <c r="B52">
        <v>2877</v>
      </c>
      <c r="C52">
        <v>120</v>
      </c>
    </row>
    <row r="53" spans="1:4" x14ac:dyDescent="0.25">
      <c r="A53" t="s">
        <v>2</v>
      </c>
      <c r="B53">
        <v>2877</v>
      </c>
      <c r="C53">
        <v>123</v>
      </c>
    </row>
    <row r="54" spans="1:4" x14ac:dyDescent="0.25">
      <c r="A54" t="s">
        <v>2</v>
      </c>
      <c r="B54">
        <v>2378</v>
      </c>
      <c r="C54">
        <v>126</v>
      </c>
    </row>
    <row r="55" spans="1:4" x14ac:dyDescent="0.25">
      <c r="A55" t="s">
        <v>2</v>
      </c>
      <c r="B55">
        <v>1912</v>
      </c>
      <c r="C55">
        <v>129</v>
      </c>
    </row>
    <row r="56" spans="1:4" x14ac:dyDescent="0.25">
      <c r="A56" t="s">
        <v>2</v>
      </c>
      <c r="B56">
        <v>1498</v>
      </c>
      <c r="C56">
        <v>132</v>
      </c>
    </row>
    <row r="57" spans="1:4" x14ac:dyDescent="0.25">
      <c r="A57" t="s">
        <v>2</v>
      </c>
      <c r="B57">
        <v>1143</v>
      </c>
      <c r="C57">
        <v>135</v>
      </c>
    </row>
    <row r="58" spans="1:4" x14ac:dyDescent="0.25">
      <c r="A58" t="s">
        <v>2</v>
      </c>
      <c r="B58">
        <v>845</v>
      </c>
      <c r="C58">
        <v>138</v>
      </c>
    </row>
    <row r="59" spans="1:4" x14ac:dyDescent="0.25">
      <c r="A59" t="s">
        <v>2</v>
      </c>
      <c r="B59">
        <v>584</v>
      </c>
      <c r="C59">
        <v>141</v>
      </c>
      <c r="D59" s="2">
        <v>0.9</v>
      </c>
    </row>
    <row r="60" spans="1:4" x14ac:dyDescent="0.25">
      <c r="A60" t="s">
        <v>2</v>
      </c>
      <c r="B60">
        <v>434</v>
      </c>
      <c r="C60">
        <v>144</v>
      </c>
      <c r="D60" s="2">
        <v>0.95</v>
      </c>
    </row>
    <row r="61" spans="1:4" x14ac:dyDescent="0.25">
      <c r="A61" t="s">
        <v>2</v>
      </c>
      <c r="B61">
        <v>434</v>
      </c>
      <c r="C61">
        <v>147</v>
      </c>
    </row>
    <row r="62" spans="1:4" x14ac:dyDescent="0.25">
      <c r="A62" t="s">
        <v>2</v>
      </c>
      <c r="B62">
        <v>380</v>
      </c>
      <c r="C62">
        <v>150</v>
      </c>
      <c r="D62" s="2">
        <v>0.99</v>
      </c>
    </row>
    <row r="63" spans="1:4" x14ac:dyDescent="0.25">
      <c r="A63" t="s">
        <v>2</v>
      </c>
      <c r="B63">
        <v>370</v>
      </c>
      <c r="C63">
        <v>153</v>
      </c>
    </row>
    <row r="64" spans="1:4" x14ac:dyDescent="0.25">
      <c r="A64" t="s">
        <v>2</v>
      </c>
      <c r="B64">
        <v>367</v>
      </c>
      <c r="C64">
        <v>156</v>
      </c>
      <c r="D64" s="9">
        <v>0.999</v>
      </c>
    </row>
    <row r="65" spans="1:4" x14ac:dyDescent="0.25">
      <c r="A65" t="s">
        <v>2</v>
      </c>
      <c r="B65">
        <v>366</v>
      </c>
      <c r="C65">
        <v>159</v>
      </c>
    </row>
    <row r="66" spans="1:4" x14ac:dyDescent="0.25">
      <c r="A66" t="s">
        <v>2</v>
      </c>
      <c r="B66">
        <v>365</v>
      </c>
      <c r="C66">
        <v>162</v>
      </c>
    </row>
    <row r="67" spans="1:4" x14ac:dyDescent="0.25">
      <c r="A67" t="s">
        <v>2</v>
      </c>
      <c r="B67">
        <v>365</v>
      </c>
      <c r="C67">
        <v>165</v>
      </c>
    </row>
    <row r="68" spans="1:4" x14ac:dyDescent="0.25">
      <c r="A68" t="s">
        <v>2</v>
      </c>
      <c r="B68">
        <v>365</v>
      </c>
      <c r="C68">
        <v>168</v>
      </c>
    </row>
    <row r="69" spans="1:4" x14ac:dyDescent="0.25">
      <c r="A69" t="s">
        <v>2</v>
      </c>
      <c r="B69">
        <v>364</v>
      </c>
      <c r="C69">
        <v>171</v>
      </c>
      <c r="D69" t="s">
        <v>12</v>
      </c>
    </row>
    <row r="70" spans="1:4" x14ac:dyDescent="0.25">
      <c r="A70" t="s">
        <v>2</v>
      </c>
      <c r="B70">
        <v>364</v>
      </c>
      <c r="C70">
        <v>174</v>
      </c>
    </row>
    <row r="71" spans="1:4" x14ac:dyDescent="0.25">
      <c r="A71" t="s">
        <v>2</v>
      </c>
      <c r="B71">
        <v>364</v>
      </c>
      <c r="C71">
        <v>177</v>
      </c>
    </row>
    <row r="72" spans="1:4" x14ac:dyDescent="0.25">
      <c r="A72" t="s">
        <v>2</v>
      </c>
      <c r="B72">
        <v>364</v>
      </c>
      <c r="C72">
        <v>180</v>
      </c>
    </row>
    <row r="73" spans="1:4" x14ac:dyDescent="0.25">
      <c r="A73" t="s">
        <v>2</v>
      </c>
      <c r="B73">
        <v>364</v>
      </c>
      <c r="C73">
        <v>183</v>
      </c>
    </row>
    <row r="74" spans="1:4" x14ac:dyDescent="0.25">
      <c r="A74" t="s">
        <v>2</v>
      </c>
      <c r="B74">
        <v>364</v>
      </c>
      <c r="C74">
        <v>186</v>
      </c>
    </row>
    <row r="75" spans="1:4" x14ac:dyDescent="0.25">
      <c r="A75" t="s">
        <v>2</v>
      </c>
      <c r="B75">
        <v>364</v>
      </c>
      <c r="C75">
        <v>189</v>
      </c>
    </row>
    <row r="76" spans="1:4" x14ac:dyDescent="0.25">
      <c r="A76" t="s">
        <v>2</v>
      </c>
      <c r="B76">
        <v>365</v>
      </c>
      <c r="C76">
        <v>192</v>
      </c>
    </row>
    <row r="77" spans="1:4" x14ac:dyDescent="0.25">
      <c r="A77" t="s">
        <v>2</v>
      </c>
      <c r="B77">
        <v>365</v>
      </c>
      <c r="C77">
        <v>195</v>
      </c>
    </row>
    <row r="78" spans="1:4" x14ac:dyDescent="0.25">
      <c r="A78" t="s">
        <v>2</v>
      </c>
      <c r="B78">
        <v>365</v>
      </c>
      <c r="C78">
        <v>198</v>
      </c>
    </row>
    <row r="79" spans="1:4" x14ac:dyDescent="0.25">
      <c r="A79" t="s">
        <v>2</v>
      </c>
      <c r="B79">
        <v>365</v>
      </c>
      <c r="C79">
        <v>201</v>
      </c>
    </row>
    <row r="80" spans="1:4" x14ac:dyDescent="0.25">
      <c r="A80" t="s">
        <v>2</v>
      </c>
      <c r="B80">
        <v>366</v>
      </c>
      <c r="C80">
        <v>204</v>
      </c>
    </row>
    <row r="81" spans="1:3" x14ac:dyDescent="0.25">
      <c r="A81" t="s">
        <v>2</v>
      </c>
      <c r="B81">
        <v>366</v>
      </c>
      <c r="C81">
        <v>207</v>
      </c>
    </row>
    <row r="82" spans="1:3" x14ac:dyDescent="0.25">
      <c r="A82" t="s">
        <v>2</v>
      </c>
      <c r="B82">
        <v>367</v>
      </c>
      <c r="C82">
        <v>210</v>
      </c>
    </row>
    <row r="83" spans="1:3" x14ac:dyDescent="0.25">
      <c r="A83" t="s">
        <v>2</v>
      </c>
      <c r="B83">
        <v>367</v>
      </c>
      <c r="C83">
        <v>213</v>
      </c>
    </row>
    <row r="84" spans="1:3" x14ac:dyDescent="0.25">
      <c r="A84" t="s">
        <v>2</v>
      </c>
      <c r="B84">
        <v>368</v>
      </c>
      <c r="C84">
        <v>216</v>
      </c>
    </row>
    <row r="85" spans="1:3" x14ac:dyDescent="0.25">
      <c r="A85" t="s">
        <v>2</v>
      </c>
      <c r="B85">
        <v>369</v>
      </c>
      <c r="C85">
        <v>219</v>
      </c>
    </row>
    <row r="86" spans="1:3" x14ac:dyDescent="0.25">
      <c r="A86" t="s">
        <v>2</v>
      </c>
      <c r="B86">
        <v>370</v>
      </c>
      <c r="C86">
        <v>222</v>
      </c>
    </row>
    <row r="87" spans="1:3" x14ac:dyDescent="0.25">
      <c r="A87" t="s">
        <v>2</v>
      </c>
      <c r="B87">
        <v>370</v>
      </c>
      <c r="C87">
        <v>225</v>
      </c>
    </row>
    <row r="88" spans="1:3" x14ac:dyDescent="0.25">
      <c r="A88" t="s">
        <v>2</v>
      </c>
      <c r="B88">
        <v>371</v>
      </c>
      <c r="C88">
        <v>228</v>
      </c>
    </row>
    <row r="89" spans="1:3" x14ac:dyDescent="0.25">
      <c r="A89" t="s">
        <v>2</v>
      </c>
      <c r="B89">
        <v>371</v>
      </c>
      <c r="C89">
        <v>231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workbookViewId="0">
      <selection activeCell="B12" sqref="B12:B107"/>
    </sheetView>
  </sheetViews>
  <sheetFormatPr defaultRowHeight="15" x14ac:dyDescent="0.25"/>
  <sheetData>
    <row r="1" spans="1:5" x14ac:dyDescent="0.25">
      <c r="A1" t="s">
        <v>4</v>
      </c>
    </row>
    <row r="2" spans="1:5" x14ac:dyDescent="0.25">
      <c r="A2" t="s">
        <v>16</v>
      </c>
    </row>
    <row r="3" spans="1:5" x14ac:dyDescent="0.25">
      <c r="A3" t="s">
        <v>17</v>
      </c>
    </row>
    <row r="4" spans="1:5" x14ac:dyDescent="0.25">
      <c r="B4" t="s">
        <v>8</v>
      </c>
      <c r="C4">
        <f>C101-C50</f>
        <v>153</v>
      </c>
      <c r="D4" t="s">
        <v>10</v>
      </c>
      <c r="E4" t="s">
        <v>22</v>
      </c>
    </row>
    <row r="5" spans="1:5" x14ac:dyDescent="0.25">
      <c r="A5" t="s">
        <v>9</v>
      </c>
      <c r="B5">
        <f>B9-(B9-B10)*0.9</f>
        <v>792.29999999999973</v>
      </c>
      <c r="C5" s="3">
        <f>C67-C50</f>
        <v>51</v>
      </c>
      <c r="D5" t="s">
        <v>10</v>
      </c>
    </row>
    <row r="6" spans="1:5" x14ac:dyDescent="0.25">
      <c r="A6" t="s">
        <v>13</v>
      </c>
      <c r="B6">
        <f>B9-(B9-B10)*0.95</f>
        <v>589.65000000000009</v>
      </c>
      <c r="C6" s="3">
        <f>C68-C50</f>
        <v>54</v>
      </c>
      <c r="D6" t="s">
        <v>10</v>
      </c>
    </row>
    <row r="7" spans="1:5" x14ac:dyDescent="0.25">
      <c r="A7" t="s">
        <v>14</v>
      </c>
      <c r="B7">
        <f>B9-(B9-B10)*0.99</f>
        <v>427.5300000000002</v>
      </c>
      <c r="C7" s="3">
        <f>C70-C50</f>
        <v>60</v>
      </c>
      <c r="D7" t="s">
        <v>10</v>
      </c>
    </row>
    <row r="8" spans="1:5" x14ac:dyDescent="0.25">
      <c r="A8" t="s">
        <v>15</v>
      </c>
      <c r="B8">
        <f>B9-(B9-B10)*0.999</f>
        <v>391.05299999999988</v>
      </c>
      <c r="C8" s="3">
        <f>C96-C50</f>
        <v>138</v>
      </c>
      <c r="D8" t="s">
        <v>10</v>
      </c>
    </row>
    <row r="9" spans="1:5" x14ac:dyDescent="0.25">
      <c r="A9" t="s">
        <v>21</v>
      </c>
      <c r="B9">
        <f>B50</f>
        <v>4440</v>
      </c>
      <c r="C9" s="4"/>
    </row>
    <row r="10" spans="1:5" x14ac:dyDescent="0.25">
      <c r="A10" s="5" t="s">
        <v>12</v>
      </c>
      <c r="B10" s="4">
        <f>MIN(B12:B164)</f>
        <v>387</v>
      </c>
      <c r="C10" s="4"/>
      <c r="D10" s="4"/>
    </row>
    <row r="11" spans="1:5" ht="15.75" thickBot="1" x14ac:dyDescent="0.3">
      <c r="A11" s="8" t="s">
        <v>7</v>
      </c>
      <c r="B11" s="8">
        <f>MAX(B12:B164)</f>
        <v>4811</v>
      </c>
      <c r="C11" s="8"/>
      <c r="D11" s="8"/>
    </row>
    <row r="12" spans="1:5" x14ac:dyDescent="0.25">
      <c r="A12" t="s">
        <v>2</v>
      </c>
      <c r="B12">
        <v>467</v>
      </c>
      <c r="C12">
        <v>0</v>
      </c>
    </row>
    <row r="13" spans="1:5" x14ac:dyDescent="0.25">
      <c r="A13" t="s">
        <v>2</v>
      </c>
      <c r="B13">
        <v>430</v>
      </c>
      <c r="C13">
        <v>3</v>
      </c>
    </row>
    <row r="14" spans="1:5" x14ac:dyDescent="0.25">
      <c r="A14" t="s">
        <v>2</v>
      </c>
      <c r="B14">
        <v>430</v>
      </c>
      <c r="C14">
        <v>6</v>
      </c>
    </row>
    <row r="15" spans="1:5" x14ac:dyDescent="0.25">
      <c r="A15" t="s">
        <v>2</v>
      </c>
      <c r="B15">
        <v>431</v>
      </c>
      <c r="C15">
        <v>9</v>
      </c>
    </row>
    <row r="16" spans="1:5" x14ac:dyDescent="0.25">
      <c r="A16" t="s">
        <v>2</v>
      </c>
      <c r="B16">
        <v>432</v>
      </c>
      <c r="C16">
        <v>12</v>
      </c>
    </row>
    <row r="17" spans="1:3" x14ac:dyDescent="0.25">
      <c r="A17" t="s">
        <v>2</v>
      </c>
      <c r="B17">
        <v>433</v>
      </c>
      <c r="C17">
        <v>15</v>
      </c>
    </row>
    <row r="18" spans="1:3" x14ac:dyDescent="0.25">
      <c r="A18" t="s">
        <v>2</v>
      </c>
      <c r="B18">
        <v>435</v>
      </c>
      <c r="C18">
        <v>18</v>
      </c>
    </row>
    <row r="19" spans="1:3" x14ac:dyDescent="0.25">
      <c r="A19" t="s">
        <v>2</v>
      </c>
      <c r="B19">
        <v>435</v>
      </c>
      <c r="C19">
        <v>21</v>
      </c>
    </row>
    <row r="20" spans="1:3" x14ac:dyDescent="0.25">
      <c r="A20" t="s">
        <v>2</v>
      </c>
      <c r="B20">
        <v>436</v>
      </c>
      <c r="C20">
        <v>24</v>
      </c>
    </row>
    <row r="21" spans="1:3" x14ac:dyDescent="0.25">
      <c r="A21" t="s">
        <v>2</v>
      </c>
      <c r="B21">
        <v>437</v>
      </c>
      <c r="C21">
        <v>27</v>
      </c>
    </row>
    <row r="22" spans="1:3" x14ac:dyDescent="0.25">
      <c r="A22" t="s">
        <v>2</v>
      </c>
      <c r="B22">
        <v>438</v>
      </c>
      <c r="C22">
        <v>30</v>
      </c>
    </row>
    <row r="23" spans="1:3" x14ac:dyDescent="0.25">
      <c r="A23" t="s">
        <v>2</v>
      </c>
      <c r="B23">
        <v>439</v>
      </c>
      <c r="C23">
        <v>33</v>
      </c>
    </row>
    <row r="24" spans="1:3" x14ac:dyDescent="0.25">
      <c r="A24" t="s">
        <v>2</v>
      </c>
      <c r="B24">
        <v>440</v>
      </c>
      <c r="C24">
        <v>36</v>
      </c>
    </row>
    <row r="25" spans="1:3" x14ac:dyDescent="0.25">
      <c r="A25" t="s">
        <v>2</v>
      </c>
      <c r="B25">
        <v>441</v>
      </c>
      <c r="C25">
        <v>39</v>
      </c>
    </row>
    <row r="26" spans="1:3" x14ac:dyDescent="0.25">
      <c r="A26" t="s">
        <v>2</v>
      </c>
      <c r="B26">
        <v>442</v>
      </c>
      <c r="C26">
        <v>42</v>
      </c>
    </row>
    <row r="27" spans="1:3" x14ac:dyDescent="0.25">
      <c r="A27" t="s">
        <v>2</v>
      </c>
      <c r="B27">
        <v>443</v>
      </c>
      <c r="C27">
        <v>45</v>
      </c>
    </row>
    <row r="28" spans="1:3" x14ac:dyDescent="0.25">
      <c r="A28" t="s">
        <v>2</v>
      </c>
      <c r="B28">
        <v>443</v>
      </c>
      <c r="C28">
        <v>48</v>
      </c>
    </row>
    <row r="29" spans="1:3" x14ac:dyDescent="0.25">
      <c r="A29" t="s">
        <v>2</v>
      </c>
      <c r="B29">
        <v>443</v>
      </c>
      <c r="C29">
        <v>51</v>
      </c>
    </row>
    <row r="30" spans="1:3" x14ac:dyDescent="0.25">
      <c r="A30" t="s">
        <v>2</v>
      </c>
      <c r="B30">
        <v>443</v>
      </c>
      <c r="C30">
        <v>54</v>
      </c>
    </row>
    <row r="31" spans="1:3" x14ac:dyDescent="0.25">
      <c r="A31" t="s">
        <v>2</v>
      </c>
      <c r="B31">
        <v>444</v>
      </c>
      <c r="C31">
        <v>57</v>
      </c>
    </row>
    <row r="32" spans="1:3" x14ac:dyDescent="0.25">
      <c r="A32" t="s">
        <v>2</v>
      </c>
      <c r="B32">
        <v>444</v>
      </c>
      <c r="C32">
        <v>60</v>
      </c>
    </row>
    <row r="33" spans="1:4" x14ac:dyDescent="0.25">
      <c r="A33" t="s">
        <v>2</v>
      </c>
      <c r="B33">
        <v>444</v>
      </c>
      <c r="C33">
        <v>63</v>
      </c>
    </row>
    <row r="34" spans="1:4" x14ac:dyDescent="0.25">
      <c r="A34" t="s">
        <v>2</v>
      </c>
      <c r="B34">
        <v>443</v>
      </c>
      <c r="C34">
        <v>66</v>
      </c>
    </row>
    <row r="35" spans="1:4" x14ac:dyDescent="0.25">
      <c r="A35" t="s">
        <v>2</v>
      </c>
      <c r="B35">
        <v>443</v>
      </c>
      <c r="C35">
        <v>69</v>
      </c>
    </row>
    <row r="36" spans="1:4" x14ac:dyDescent="0.25">
      <c r="A36" t="s">
        <v>2</v>
      </c>
      <c r="B36">
        <v>443</v>
      </c>
      <c r="C36">
        <v>72</v>
      </c>
    </row>
    <row r="37" spans="1:4" x14ac:dyDescent="0.25">
      <c r="A37" t="s">
        <v>2</v>
      </c>
      <c r="B37">
        <v>443</v>
      </c>
      <c r="C37">
        <v>75</v>
      </c>
    </row>
    <row r="38" spans="1:4" x14ac:dyDescent="0.25">
      <c r="A38" t="s">
        <v>2</v>
      </c>
      <c r="B38">
        <v>443</v>
      </c>
      <c r="C38">
        <v>78</v>
      </c>
    </row>
    <row r="39" spans="1:4" x14ac:dyDescent="0.25">
      <c r="A39" t="s">
        <v>2</v>
      </c>
      <c r="B39">
        <v>464</v>
      </c>
      <c r="C39">
        <v>81</v>
      </c>
    </row>
    <row r="40" spans="1:4" x14ac:dyDescent="0.25">
      <c r="A40" t="s">
        <v>2</v>
      </c>
      <c r="B40">
        <v>546</v>
      </c>
      <c r="C40">
        <v>84</v>
      </c>
    </row>
    <row r="41" spans="1:4" x14ac:dyDescent="0.25">
      <c r="A41" t="s">
        <v>2</v>
      </c>
      <c r="B41">
        <v>825</v>
      </c>
      <c r="C41">
        <v>87</v>
      </c>
    </row>
    <row r="42" spans="1:4" x14ac:dyDescent="0.25">
      <c r="A42" t="s">
        <v>2</v>
      </c>
      <c r="B42">
        <v>1353</v>
      </c>
      <c r="C42">
        <v>90</v>
      </c>
    </row>
    <row r="43" spans="1:4" x14ac:dyDescent="0.25">
      <c r="A43" t="s">
        <v>2</v>
      </c>
      <c r="B43">
        <v>4811</v>
      </c>
      <c r="C43">
        <v>93</v>
      </c>
      <c r="D43" t="s">
        <v>7</v>
      </c>
    </row>
    <row r="44" spans="1:4" x14ac:dyDescent="0.25">
      <c r="A44" t="s">
        <v>2</v>
      </c>
      <c r="B44">
        <v>4790</v>
      </c>
      <c r="C44">
        <v>96</v>
      </c>
    </row>
    <row r="45" spans="1:4" x14ac:dyDescent="0.25">
      <c r="A45" t="s">
        <v>2</v>
      </c>
      <c r="B45">
        <v>4746</v>
      </c>
      <c r="C45">
        <v>99</v>
      </c>
    </row>
    <row r="46" spans="1:4" x14ac:dyDescent="0.25">
      <c r="A46" t="s">
        <v>2</v>
      </c>
      <c r="B46">
        <v>4682</v>
      </c>
      <c r="C46">
        <v>102</v>
      </c>
    </row>
    <row r="47" spans="1:4" x14ac:dyDescent="0.25">
      <c r="A47" t="s">
        <v>2</v>
      </c>
      <c r="B47">
        <v>4682</v>
      </c>
      <c r="C47">
        <v>105</v>
      </c>
    </row>
    <row r="48" spans="1:4" x14ac:dyDescent="0.25">
      <c r="A48" t="s">
        <v>2</v>
      </c>
      <c r="B48">
        <v>4586</v>
      </c>
      <c r="C48">
        <v>108</v>
      </c>
    </row>
    <row r="49" spans="1:4" x14ac:dyDescent="0.25">
      <c r="A49" t="s">
        <v>2</v>
      </c>
      <c r="B49">
        <v>4470</v>
      </c>
      <c r="C49">
        <v>111</v>
      </c>
    </row>
    <row r="50" spans="1:4" x14ac:dyDescent="0.25">
      <c r="A50" t="s">
        <v>2</v>
      </c>
      <c r="B50">
        <v>4440</v>
      </c>
      <c r="C50">
        <v>114</v>
      </c>
      <c r="D50" t="s">
        <v>21</v>
      </c>
    </row>
    <row r="51" spans="1:4" x14ac:dyDescent="0.25">
      <c r="A51" t="s">
        <v>2</v>
      </c>
      <c r="B51">
        <v>4422</v>
      </c>
      <c r="C51">
        <v>117</v>
      </c>
    </row>
    <row r="52" spans="1:4" x14ac:dyDescent="0.25">
      <c r="A52" t="s">
        <v>2</v>
      </c>
      <c r="B52">
        <v>4411</v>
      </c>
      <c r="C52">
        <v>120</v>
      </c>
    </row>
    <row r="53" spans="1:4" x14ac:dyDescent="0.25">
      <c r="A53" t="s">
        <v>2</v>
      </c>
      <c r="B53">
        <v>4402</v>
      </c>
      <c r="C53">
        <v>123</v>
      </c>
    </row>
    <row r="54" spans="1:4" x14ac:dyDescent="0.25">
      <c r="A54" t="s">
        <v>2</v>
      </c>
      <c r="B54">
        <v>4383</v>
      </c>
      <c r="C54">
        <v>126</v>
      </c>
    </row>
    <row r="55" spans="1:4" x14ac:dyDescent="0.25">
      <c r="A55" t="s">
        <v>2</v>
      </c>
      <c r="B55">
        <v>4383</v>
      </c>
      <c r="C55">
        <v>129</v>
      </c>
    </row>
    <row r="56" spans="1:4" x14ac:dyDescent="0.25">
      <c r="A56" t="s">
        <v>2</v>
      </c>
      <c r="B56">
        <v>4339</v>
      </c>
      <c r="C56">
        <v>132</v>
      </c>
    </row>
    <row r="57" spans="1:4" x14ac:dyDescent="0.25">
      <c r="A57" t="s">
        <v>2</v>
      </c>
      <c r="B57">
        <v>4260</v>
      </c>
      <c r="C57">
        <v>135</v>
      </c>
    </row>
    <row r="58" spans="1:4" x14ac:dyDescent="0.25">
      <c r="A58" t="s">
        <v>2</v>
      </c>
      <c r="B58">
        <v>4140</v>
      </c>
      <c r="C58">
        <v>138</v>
      </c>
    </row>
    <row r="59" spans="1:4" x14ac:dyDescent="0.25">
      <c r="A59" t="s">
        <v>2</v>
      </c>
      <c r="B59">
        <v>4090</v>
      </c>
      <c r="C59">
        <v>141</v>
      </c>
    </row>
    <row r="60" spans="1:4" x14ac:dyDescent="0.25">
      <c r="A60" t="s">
        <v>2</v>
      </c>
      <c r="B60">
        <v>3608</v>
      </c>
      <c r="C60">
        <v>144</v>
      </c>
    </row>
    <row r="61" spans="1:4" x14ac:dyDescent="0.25">
      <c r="A61" t="s">
        <v>2</v>
      </c>
      <c r="B61">
        <v>3029</v>
      </c>
      <c r="C61">
        <v>147</v>
      </c>
    </row>
    <row r="62" spans="1:4" x14ac:dyDescent="0.25">
      <c r="A62" t="s">
        <v>2</v>
      </c>
      <c r="B62">
        <v>2486</v>
      </c>
      <c r="C62">
        <v>150</v>
      </c>
    </row>
    <row r="63" spans="1:4" x14ac:dyDescent="0.25">
      <c r="A63" t="s">
        <v>2</v>
      </c>
      <c r="B63">
        <v>1991</v>
      </c>
      <c r="C63">
        <v>153</v>
      </c>
    </row>
    <row r="64" spans="1:4" x14ac:dyDescent="0.25">
      <c r="A64" t="s">
        <v>2</v>
      </c>
      <c r="B64">
        <v>1991</v>
      </c>
      <c r="C64">
        <v>156</v>
      </c>
    </row>
    <row r="65" spans="1:4" x14ac:dyDescent="0.25">
      <c r="A65" t="s">
        <v>2</v>
      </c>
      <c r="B65">
        <v>1547</v>
      </c>
      <c r="C65">
        <v>159</v>
      </c>
    </row>
    <row r="66" spans="1:4" x14ac:dyDescent="0.25">
      <c r="A66" t="s">
        <v>2</v>
      </c>
      <c r="B66">
        <v>1165</v>
      </c>
      <c r="C66">
        <v>162</v>
      </c>
    </row>
    <row r="67" spans="1:4" x14ac:dyDescent="0.25">
      <c r="A67" t="s">
        <v>2</v>
      </c>
      <c r="B67">
        <v>844</v>
      </c>
      <c r="C67">
        <v>165</v>
      </c>
      <c r="D67" s="2">
        <v>0.9</v>
      </c>
    </row>
    <row r="68" spans="1:4" x14ac:dyDescent="0.25">
      <c r="A68" t="s">
        <v>2</v>
      </c>
      <c r="B68">
        <v>575</v>
      </c>
      <c r="C68">
        <v>168</v>
      </c>
      <c r="D68" s="2">
        <v>0.95</v>
      </c>
    </row>
    <row r="69" spans="1:4" x14ac:dyDescent="0.25">
      <c r="A69" t="s">
        <v>2</v>
      </c>
      <c r="B69">
        <v>473</v>
      </c>
      <c r="C69">
        <v>171</v>
      </c>
    </row>
    <row r="70" spans="1:4" x14ac:dyDescent="0.25">
      <c r="A70" t="s">
        <v>2</v>
      </c>
      <c r="B70">
        <v>431</v>
      </c>
      <c r="C70">
        <v>174</v>
      </c>
      <c r="D70" s="2">
        <v>0.99</v>
      </c>
    </row>
    <row r="71" spans="1:4" x14ac:dyDescent="0.25">
      <c r="A71" t="s">
        <v>2</v>
      </c>
      <c r="B71">
        <v>419</v>
      </c>
      <c r="C71">
        <v>177</v>
      </c>
    </row>
    <row r="72" spans="1:4" x14ac:dyDescent="0.25">
      <c r="A72" t="s">
        <v>2</v>
      </c>
      <c r="B72">
        <v>419</v>
      </c>
      <c r="C72">
        <v>180</v>
      </c>
    </row>
    <row r="73" spans="1:4" x14ac:dyDescent="0.25">
      <c r="A73" t="s">
        <v>2</v>
      </c>
      <c r="B73">
        <v>413</v>
      </c>
      <c r="C73">
        <v>183</v>
      </c>
    </row>
    <row r="74" spans="1:4" x14ac:dyDescent="0.25">
      <c r="A74" t="s">
        <v>2</v>
      </c>
      <c r="B74">
        <v>411</v>
      </c>
      <c r="C74">
        <v>186</v>
      </c>
    </row>
    <row r="75" spans="1:4" x14ac:dyDescent="0.25">
      <c r="A75" t="s">
        <v>2</v>
      </c>
      <c r="B75">
        <v>409</v>
      </c>
      <c r="C75">
        <v>189</v>
      </c>
    </row>
    <row r="76" spans="1:4" x14ac:dyDescent="0.25">
      <c r="A76" t="s">
        <v>2</v>
      </c>
      <c r="B76">
        <v>409</v>
      </c>
      <c r="C76">
        <v>192</v>
      </c>
    </row>
    <row r="77" spans="1:4" x14ac:dyDescent="0.25">
      <c r="A77" t="s">
        <v>2</v>
      </c>
      <c r="B77">
        <v>408</v>
      </c>
      <c r="C77">
        <v>195</v>
      </c>
    </row>
    <row r="78" spans="1:4" x14ac:dyDescent="0.25">
      <c r="A78" t="s">
        <v>2</v>
      </c>
      <c r="B78">
        <v>406</v>
      </c>
      <c r="C78">
        <v>198</v>
      </c>
    </row>
    <row r="79" spans="1:4" x14ac:dyDescent="0.25">
      <c r="A79" t="s">
        <v>2</v>
      </c>
      <c r="B79">
        <v>406</v>
      </c>
      <c r="C79">
        <v>201</v>
      </c>
    </row>
    <row r="80" spans="1:4" x14ac:dyDescent="0.25">
      <c r="A80" t="s">
        <v>2</v>
      </c>
      <c r="B80">
        <v>404</v>
      </c>
      <c r="C80">
        <v>204</v>
      </c>
    </row>
    <row r="81" spans="1:4" x14ac:dyDescent="0.25">
      <c r="A81" t="s">
        <v>2</v>
      </c>
      <c r="B81">
        <v>404</v>
      </c>
      <c r="C81">
        <v>207</v>
      </c>
    </row>
    <row r="82" spans="1:4" x14ac:dyDescent="0.25">
      <c r="A82" t="s">
        <v>2</v>
      </c>
      <c r="B82">
        <v>403</v>
      </c>
      <c r="C82">
        <v>210</v>
      </c>
    </row>
    <row r="83" spans="1:4" x14ac:dyDescent="0.25">
      <c r="A83" t="s">
        <v>2</v>
      </c>
      <c r="B83">
        <v>402</v>
      </c>
      <c r="C83">
        <v>213</v>
      </c>
    </row>
    <row r="84" spans="1:4" x14ac:dyDescent="0.25">
      <c r="A84" t="s">
        <v>2</v>
      </c>
      <c r="B84">
        <v>400</v>
      </c>
      <c r="C84">
        <v>216</v>
      </c>
    </row>
    <row r="85" spans="1:4" x14ac:dyDescent="0.25">
      <c r="A85" t="s">
        <v>2</v>
      </c>
      <c r="B85">
        <v>399</v>
      </c>
      <c r="C85">
        <v>219</v>
      </c>
    </row>
    <row r="86" spans="1:4" x14ac:dyDescent="0.25">
      <c r="A86" t="s">
        <v>2</v>
      </c>
      <c r="B86">
        <v>398</v>
      </c>
      <c r="C86">
        <v>222</v>
      </c>
    </row>
    <row r="87" spans="1:4" x14ac:dyDescent="0.25">
      <c r="A87" t="s">
        <v>2</v>
      </c>
      <c r="B87">
        <v>397</v>
      </c>
      <c r="C87">
        <v>225</v>
      </c>
    </row>
    <row r="88" spans="1:4" x14ac:dyDescent="0.25">
      <c r="A88" t="s">
        <v>2</v>
      </c>
      <c r="B88">
        <v>396</v>
      </c>
      <c r="C88">
        <v>228</v>
      </c>
    </row>
    <row r="89" spans="1:4" x14ac:dyDescent="0.25">
      <c r="A89" t="s">
        <v>2</v>
      </c>
      <c r="B89">
        <v>396</v>
      </c>
      <c r="C89">
        <v>231</v>
      </c>
    </row>
    <row r="90" spans="1:4" x14ac:dyDescent="0.25">
      <c r="A90" t="s">
        <v>2</v>
      </c>
      <c r="B90">
        <v>395</v>
      </c>
      <c r="C90">
        <v>234</v>
      </c>
    </row>
    <row r="91" spans="1:4" x14ac:dyDescent="0.25">
      <c r="A91" t="s">
        <v>2</v>
      </c>
      <c r="B91">
        <v>394</v>
      </c>
      <c r="C91">
        <v>237</v>
      </c>
    </row>
    <row r="92" spans="1:4" x14ac:dyDescent="0.25">
      <c r="A92" t="s">
        <v>2</v>
      </c>
      <c r="B92">
        <v>393</v>
      </c>
      <c r="C92">
        <v>240</v>
      </c>
    </row>
    <row r="93" spans="1:4" x14ac:dyDescent="0.25">
      <c r="A93" t="s">
        <v>2</v>
      </c>
      <c r="B93">
        <v>393</v>
      </c>
      <c r="C93">
        <v>243</v>
      </c>
    </row>
    <row r="94" spans="1:4" x14ac:dyDescent="0.25">
      <c r="A94" t="s">
        <v>2</v>
      </c>
      <c r="B94">
        <v>392</v>
      </c>
      <c r="C94">
        <v>246</v>
      </c>
    </row>
    <row r="95" spans="1:4" x14ac:dyDescent="0.25">
      <c r="A95" t="s">
        <v>2</v>
      </c>
      <c r="B95">
        <v>392</v>
      </c>
      <c r="C95">
        <v>249</v>
      </c>
    </row>
    <row r="96" spans="1:4" x14ac:dyDescent="0.25">
      <c r="A96" t="s">
        <v>2</v>
      </c>
      <c r="B96">
        <v>391</v>
      </c>
      <c r="C96">
        <v>252</v>
      </c>
      <c r="D96" s="9">
        <v>0.999</v>
      </c>
    </row>
    <row r="97" spans="1:4" x14ac:dyDescent="0.25">
      <c r="A97" t="s">
        <v>2</v>
      </c>
      <c r="B97">
        <v>390</v>
      </c>
      <c r="C97">
        <v>255</v>
      </c>
    </row>
    <row r="98" spans="1:4" x14ac:dyDescent="0.25">
      <c r="A98" t="s">
        <v>2</v>
      </c>
      <c r="B98">
        <v>390</v>
      </c>
      <c r="C98">
        <v>258</v>
      </c>
    </row>
    <row r="99" spans="1:4" x14ac:dyDescent="0.25">
      <c r="A99" t="s">
        <v>2</v>
      </c>
      <c r="B99">
        <v>389</v>
      </c>
      <c r="C99">
        <v>261</v>
      </c>
    </row>
    <row r="100" spans="1:4" x14ac:dyDescent="0.25">
      <c r="A100" t="s">
        <v>2</v>
      </c>
      <c r="B100">
        <v>388</v>
      </c>
      <c r="C100">
        <v>264</v>
      </c>
    </row>
    <row r="101" spans="1:4" x14ac:dyDescent="0.25">
      <c r="A101" t="s">
        <v>2</v>
      </c>
      <c r="B101">
        <v>387</v>
      </c>
      <c r="C101">
        <v>267</v>
      </c>
      <c r="D101" t="s">
        <v>12</v>
      </c>
    </row>
    <row r="102" spans="1:4" x14ac:dyDescent="0.25">
      <c r="A102" t="s">
        <v>2</v>
      </c>
      <c r="B102">
        <v>387</v>
      </c>
      <c r="C102">
        <v>270</v>
      </c>
    </row>
    <row r="103" spans="1:4" x14ac:dyDescent="0.25">
      <c r="A103" t="s">
        <v>2</v>
      </c>
      <c r="B103">
        <v>387</v>
      </c>
      <c r="C103">
        <v>273</v>
      </c>
    </row>
    <row r="104" spans="1:4" x14ac:dyDescent="0.25">
      <c r="A104" t="s">
        <v>2</v>
      </c>
      <c r="B104">
        <v>387</v>
      </c>
      <c r="C104">
        <v>276</v>
      </c>
    </row>
    <row r="105" spans="1:4" x14ac:dyDescent="0.25">
      <c r="A105" t="s">
        <v>2</v>
      </c>
      <c r="B105">
        <v>387</v>
      </c>
      <c r="C105">
        <v>279</v>
      </c>
    </row>
    <row r="106" spans="1:4" x14ac:dyDescent="0.25">
      <c r="A106" t="s">
        <v>2</v>
      </c>
      <c r="B106">
        <v>387</v>
      </c>
      <c r="C106">
        <v>282</v>
      </c>
    </row>
    <row r="107" spans="1:4" x14ac:dyDescent="0.25">
      <c r="A107" t="s">
        <v>2</v>
      </c>
      <c r="B107">
        <v>387</v>
      </c>
      <c r="C107">
        <v>285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activeCell="O35" sqref="O35"/>
    </sheetView>
  </sheetViews>
  <sheetFormatPr defaultRowHeight="15" x14ac:dyDescent="0.25"/>
  <sheetData>
    <row r="1" spans="1:6" x14ac:dyDescent="0.25">
      <c r="A1" t="s">
        <v>4</v>
      </c>
    </row>
    <row r="2" spans="1:6" x14ac:dyDescent="0.25">
      <c r="A2" t="s">
        <v>16</v>
      </c>
    </row>
    <row r="3" spans="1:6" x14ac:dyDescent="0.25">
      <c r="A3" t="s">
        <v>17</v>
      </c>
    </row>
    <row r="4" spans="1:6" x14ac:dyDescent="0.25">
      <c r="B4" t="s">
        <v>8</v>
      </c>
      <c r="C4">
        <f>C64-C47</f>
        <v>51</v>
      </c>
      <c r="E4" t="s">
        <v>10</v>
      </c>
      <c r="F4" t="s">
        <v>22</v>
      </c>
    </row>
    <row r="5" spans="1:6" x14ac:dyDescent="0.25">
      <c r="A5" t="s">
        <v>9</v>
      </c>
      <c r="B5">
        <f>B9-(B9-B10)*0.9</f>
        <v>1039.8999999999996</v>
      </c>
      <c r="C5" s="3">
        <f>C55-C47</f>
        <v>24</v>
      </c>
      <c r="D5" s="3"/>
      <c r="E5" t="s">
        <v>10</v>
      </c>
    </row>
    <row r="6" spans="1:6" x14ac:dyDescent="0.25">
      <c r="A6" t="s">
        <v>13</v>
      </c>
      <c r="B6">
        <f>B9-(B9-B10)*0.95</f>
        <v>708.45000000000073</v>
      </c>
      <c r="C6" s="3">
        <f>C56-C47</f>
        <v>27</v>
      </c>
      <c r="D6" s="3"/>
      <c r="E6" t="s">
        <v>10</v>
      </c>
    </row>
    <row r="7" spans="1:6" x14ac:dyDescent="0.25">
      <c r="A7" t="s">
        <v>14</v>
      </c>
      <c r="B7">
        <f>B9-(B9-B10)*0.99</f>
        <v>443.28999999999996</v>
      </c>
      <c r="C7" s="3">
        <f>C58-C47</f>
        <v>33</v>
      </c>
      <c r="D7" s="3"/>
      <c r="E7" t="s">
        <v>10</v>
      </c>
    </row>
    <row r="8" spans="1:6" x14ac:dyDescent="0.25">
      <c r="A8" t="s">
        <v>15</v>
      </c>
      <c r="B8">
        <f>B9-(B9-B10)*0.999</f>
        <v>383.62899999999991</v>
      </c>
      <c r="C8" s="3">
        <f>C60-C47</f>
        <v>39</v>
      </c>
      <c r="D8" s="3"/>
      <c r="E8" t="s">
        <v>10</v>
      </c>
    </row>
    <row r="9" spans="1:6" x14ac:dyDescent="0.25">
      <c r="A9" s="4" t="s">
        <v>21</v>
      </c>
      <c r="B9" s="4">
        <f>B47</f>
        <v>7006</v>
      </c>
      <c r="C9" s="4"/>
      <c r="D9" s="4"/>
    </row>
    <row r="10" spans="1:6" x14ac:dyDescent="0.25">
      <c r="A10" s="5" t="s">
        <v>12</v>
      </c>
      <c r="B10" s="4">
        <f>MIN(B12:B164)</f>
        <v>377</v>
      </c>
      <c r="C10" s="4"/>
      <c r="D10" s="4"/>
      <c r="E10" s="4"/>
    </row>
    <row r="11" spans="1:6" ht="15.75" thickBot="1" x14ac:dyDescent="0.3">
      <c r="A11" s="8" t="s">
        <v>7</v>
      </c>
      <c r="B11" s="8">
        <f>MAX(B14:B166)</f>
        <v>7496</v>
      </c>
      <c r="C11" s="8"/>
      <c r="D11" s="8"/>
      <c r="E11" s="8"/>
    </row>
    <row r="12" spans="1:6" x14ac:dyDescent="0.25">
      <c r="A12" t="s">
        <v>2</v>
      </c>
      <c r="B12">
        <v>670</v>
      </c>
      <c r="C12">
        <v>0</v>
      </c>
    </row>
    <row r="13" spans="1:6" x14ac:dyDescent="0.25">
      <c r="A13" t="s">
        <v>2</v>
      </c>
      <c r="B13">
        <v>488</v>
      </c>
      <c r="C13">
        <v>3</v>
      </c>
    </row>
    <row r="14" spans="1:6" x14ac:dyDescent="0.25">
      <c r="A14" t="s">
        <v>2</v>
      </c>
      <c r="B14">
        <v>495</v>
      </c>
      <c r="C14">
        <v>6</v>
      </c>
    </row>
    <row r="15" spans="1:6" x14ac:dyDescent="0.25">
      <c r="A15" t="s">
        <v>2</v>
      </c>
      <c r="B15">
        <v>513</v>
      </c>
      <c r="C15">
        <v>9</v>
      </c>
    </row>
    <row r="16" spans="1:6" x14ac:dyDescent="0.25">
      <c r="A16" t="s">
        <v>2</v>
      </c>
      <c r="B16">
        <v>546</v>
      </c>
      <c r="C16">
        <v>12</v>
      </c>
    </row>
    <row r="17" spans="1:3" x14ac:dyDescent="0.25">
      <c r="A17" t="s">
        <v>2</v>
      </c>
      <c r="B17">
        <v>600</v>
      </c>
      <c r="C17">
        <v>15</v>
      </c>
    </row>
    <row r="18" spans="1:3" x14ac:dyDescent="0.25">
      <c r="A18" t="s">
        <v>2</v>
      </c>
      <c r="B18">
        <v>614</v>
      </c>
      <c r="C18">
        <v>18</v>
      </c>
    </row>
    <row r="19" spans="1:3" x14ac:dyDescent="0.25">
      <c r="A19" t="s">
        <v>2</v>
      </c>
      <c r="B19">
        <v>614</v>
      </c>
      <c r="C19">
        <v>21</v>
      </c>
    </row>
    <row r="20" spans="1:3" x14ac:dyDescent="0.25">
      <c r="A20" t="s">
        <v>2</v>
      </c>
      <c r="B20">
        <v>619</v>
      </c>
      <c r="C20">
        <v>24</v>
      </c>
    </row>
    <row r="21" spans="1:3" x14ac:dyDescent="0.25">
      <c r="A21" t="s">
        <v>2</v>
      </c>
      <c r="B21">
        <v>621</v>
      </c>
      <c r="C21">
        <v>27</v>
      </c>
    </row>
    <row r="22" spans="1:3" x14ac:dyDescent="0.25">
      <c r="A22" t="s">
        <v>2</v>
      </c>
      <c r="B22">
        <v>622</v>
      </c>
      <c r="C22">
        <v>30</v>
      </c>
    </row>
    <row r="23" spans="1:3" x14ac:dyDescent="0.25">
      <c r="A23" t="s">
        <v>2</v>
      </c>
      <c r="B23">
        <v>622</v>
      </c>
      <c r="C23">
        <v>33</v>
      </c>
    </row>
    <row r="24" spans="1:3" x14ac:dyDescent="0.25">
      <c r="A24" t="s">
        <v>2</v>
      </c>
      <c r="B24">
        <v>623</v>
      </c>
      <c r="C24">
        <v>36</v>
      </c>
    </row>
    <row r="25" spans="1:3" x14ac:dyDescent="0.25">
      <c r="A25" t="s">
        <v>2</v>
      </c>
      <c r="B25">
        <v>623</v>
      </c>
      <c r="C25">
        <v>39</v>
      </c>
    </row>
    <row r="26" spans="1:3" x14ac:dyDescent="0.25">
      <c r="A26" t="s">
        <v>2</v>
      </c>
      <c r="B26">
        <v>623</v>
      </c>
      <c r="C26">
        <v>42</v>
      </c>
    </row>
    <row r="27" spans="1:3" x14ac:dyDescent="0.25">
      <c r="A27" t="s">
        <v>2</v>
      </c>
      <c r="B27">
        <v>623</v>
      </c>
      <c r="C27">
        <v>45</v>
      </c>
    </row>
    <row r="28" spans="1:3" x14ac:dyDescent="0.25">
      <c r="A28" t="s">
        <v>2</v>
      </c>
      <c r="B28">
        <v>623</v>
      </c>
      <c r="C28">
        <v>48</v>
      </c>
    </row>
    <row r="29" spans="1:3" x14ac:dyDescent="0.25">
      <c r="A29" t="s">
        <v>2</v>
      </c>
      <c r="B29">
        <v>651</v>
      </c>
      <c r="C29">
        <v>51</v>
      </c>
    </row>
    <row r="30" spans="1:3" x14ac:dyDescent="0.25">
      <c r="A30" t="s">
        <v>2</v>
      </c>
      <c r="B30">
        <v>746</v>
      </c>
      <c r="C30">
        <v>54</v>
      </c>
    </row>
    <row r="31" spans="1:3" x14ac:dyDescent="0.25">
      <c r="A31" t="s">
        <v>2</v>
      </c>
      <c r="B31">
        <v>997</v>
      </c>
      <c r="C31">
        <v>57</v>
      </c>
    </row>
    <row r="32" spans="1:3" x14ac:dyDescent="0.25">
      <c r="A32" t="s">
        <v>2</v>
      </c>
      <c r="B32">
        <v>1623</v>
      </c>
      <c r="C32">
        <v>60</v>
      </c>
    </row>
    <row r="33" spans="1:5" x14ac:dyDescent="0.25">
      <c r="A33" t="s">
        <v>2</v>
      </c>
      <c r="B33">
        <v>3048</v>
      </c>
      <c r="C33">
        <v>63</v>
      </c>
    </row>
    <row r="34" spans="1:5" x14ac:dyDescent="0.25">
      <c r="A34" t="s">
        <v>2</v>
      </c>
      <c r="B34">
        <v>4343</v>
      </c>
      <c r="C34">
        <v>66</v>
      </c>
    </row>
    <row r="35" spans="1:5" x14ac:dyDescent="0.25">
      <c r="A35" t="s">
        <v>2</v>
      </c>
      <c r="B35">
        <v>5673</v>
      </c>
      <c r="C35">
        <v>69</v>
      </c>
    </row>
    <row r="36" spans="1:5" x14ac:dyDescent="0.25">
      <c r="A36" t="s">
        <v>2</v>
      </c>
      <c r="B36">
        <v>5673</v>
      </c>
      <c r="C36">
        <v>72</v>
      </c>
    </row>
    <row r="37" spans="1:5" x14ac:dyDescent="0.25">
      <c r="A37" t="s">
        <v>2</v>
      </c>
      <c r="B37">
        <v>7080</v>
      </c>
      <c r="C37">
        <v>75</v>
      </c>
    </row>
    <row r="38" spans="1:5" x14ac:dyDescent="0.25">
      <c r="A38" t="s">
        <v>2</v>
      </c>
      <c r="B38">
        <v>7465</v>
      </c>
      <c r="C38">
        <v>78</v>
      </c>
    </row>
    <row r="39" spans="1:5" x14ac:dyDescent="0.25">
      <c r="A39" t="s">
        <v>2</v>
      </c>
      <c r="B39">
        <v>7496</v>
      </c>
      <c r="C39">
        <v>81</v>
      </c>
      <c r="E39" t="s">
        <v>7</v>
      </c>
    </row>
    <row r="40" spans="1:5" x14ac:dyDescent="0.25">
      <c r="A40" t="s">
        <v>2</v>
      </c>
      <c r="B40">
        <v>7481</v>
      </c>
      <c r="C40">
        <v>84</v>
      </c>
    </row>
    <row r="41" spans="1:5" x14ac:dyDescent="0.25">
      <c r="A41" t="s">
        <v>2</v>
      </c>
      <c r="B41">
        <v>7460</v>
      </c>
      <c r="C41">
        <v>87</v>
      </c>
    </row>
    <row r="42" spans="1:5" x14ac:dyDescent="0.25">
      <c r="A42" t="s">
        <v>2</v>
      </c>
      <c r="B42">
        <v>7407</v>
      </c>
      <c r="C42">
        <v>90</v>
      </c>
    </row>
    <row r="43" spans="1:5" x14ac:dyDescent="0.25">
      <c r="A43" t="s">
        <v>2</v>
      </c>
      <c r="B43">
        <v>7290</v>
      </c>
      <c r="C43">
        <v>93</v>
      </c>
    </row>
    <row r="44" spans="1:5" x14ac:dyDescent="0.25">
      <c r="A44" t="s">
        <v>2</v>
      </c>
      <c r="B44">
        <v>7102</v>
      </c>
      <c r="C44">
        <v>96</v>
      </c>
    </row>
    <row r="45" spans="1:5" x14ac:dyDescent="0.25">
      <c r="A45" t="s">
        <v>2</v>
      </c>
      <c r="B45">
        <v>7102</v>
      </c>
      <c r="C45">
        <v>99</v>
      </c>
    </row>
    <row r="46" spans="1:5" x14ac:dyDescent="0.25">
      <c r="A46" t="s">
        <v>2</v>
      </c>
      <c r="B46">
        <v>7040</v>
      </c>
      <c r="C46">
        <v>102</v>
      </c>
    </row>
    <row r="47" spans="1:5" x14ac:dyDescent="0.25">
      <c r="A47" t="s">
        <v>2</v>
      </c>
      <c r="B47">
        <v>7006</v>
      </c>
      <c r="C47">
        <v>105</v>
      </c>
      <c r="E47" t="s">
        <v>18</v>
      </c>
    </row>
    <row r="48" spans="1:5" x14ac:dyDescent="0.25">
      <c r="A48" t="s">
        <v>2</v>
      </c>
      <c r="B48">
        <v>6464</v>
      </c>
      <c r="C48">
        <v>108</v>
      </c>
    </row>
    <row r="49" spans="1:5" x14ac:dyDescent="0.25">
      <c r="A49" t="s">
        <v>2</v>
      </c>
      <c r="B49">
        <v>5030</v>
      </c>
      <c r="C49">
        <v>111</v>
      </c>
    </row>
    <row r="50" spans="1:5" x14ac:dyDescent="0.25">
      <c r="A50" t="s">
        <v>2</v>
      </c>
      <c r="B50">
        <v>3873</v>
      </c>
      <c r="C50">
        <v>114</v>
      </c>
    </row>
    <row r="51" spans="1:5" x14ac:dyDescent="0.25">
      <c r="A51" t="s">
        <v>2</v>
      </c>
      <c r="B51">
        <v>2950</v>
      </c>
      <c r="C51">
        <v>117</v>
      </c>
    </row>
    <row r="52" spans="1:5" x14ac:dyDescent="0.25">
      <c r="A52" t="s">
        <v>2</v>
      </c>
      <c r="B52">
        <v>2183</v>
      </c>
      <c r="C52">
        <v>120</v>
      </c>
    </row>
    <row r="53" spans="1:5" x14ac:dyDescent="0.25">
      <c r="A53" t="s">
        <v>2</v>
      </c>
      <c r="B53">
        <v>2183</v>
      </c>
      <c r="C53">
        <v>123</v>
      </c>
    </row>
    <row r="54" spans="1:5" x14ac:dyDescent="0.25">
      <c r="A54" t="s">
        <v>2</v>
      </c>
      <c r="B54">
        <v>1541</v>
      </c>
      <c r="C54">
        <v>126</v>
      </c>
    </row>
    <row r="55" spans="1:5" x14ac:dyDescent="0.25">
      <c r="A55" t="s">
        <v>2</v>
      </c>
      <c r="B55">
        <v>1025</v>
      </c>
      <c r="C55">
        <v>129</v>
      </c>
      <c r="E55" s="2">
        <v>0.9</v>
      </c>
    </row>
    <row r="56" spans="1:5" x14ac:dyDescent="0.25">
      <c r="A56" t="s">
        <v>2</v>
      </c>
      <c r="B56">
        <v>610</v>
      </c>
      <c r="C56">
        <v>132</v>
      </c>
      <c r="E56" s="2">
        <v>0.95</v>
      </c>
    </row>
    <row r="57" spans="1:5" x14ac:dyDescent="0.25">
      <c r="A57" t="s">
        <v>2</v>
      </c>
      <c r="B57">
        <v>459</v>
      </c>
      <c r="C57">
        <v>135</v>
      </c>
    </row>
    <row r="58" spans="1:5" x14ac:dyDescent="0.25">
      <c r="A58" t="s">
        <v>2</v>
      </c>
      <c r="B58">
        <v>404</v>
      </c>
      <c r="C58">
        <v>138</v>
      </c>
      <c r="E58" s="2">
        <v>0.99</v>
      </c>
    </row>
    <row r="59" spans="1:5" x14ac:dyDescent="0.25">
      <c r="A59" t="s">
        <v>2</v>
      </c>
      <c r="B59">
        <v>390</v>
      </c>
      <c r="C59">
        <v>141</v>
      </c>
    </row>
    <row r="60" spans="1:5" x14ac:dyDescent="0.25">
      <c r="A60" t="s">
        <v>2</v>
      </c>
      <c r="B60">
        <v>382</v>
      </c>
      <c r="C60">
        <v>144</v>
      </c>
      <c r="E60" s="10">
        <v>0.99900000000000011</v>
      </c>
    </row>
    <row r="61" spans="1:5" x14ac:dyDescent="0.25">
      <c r="A61" t="s">
        <v>2</v>
      </c>
      <c r="B61">
        <v>382</v>
      </c>
      <c r="C61">
        <v>147</v>
      </c>
    </row>
    <row r="62" spans="1:5" x14ac:dyDescent="0.25">
      <c r="A62" t="s">
        <v>2</v>
      </c>
      <c r="B62">
        <v>379</v>
      </c>
      <c r="C62">
        <v>150</v>
      </c>
    </row>
    <row r="63" spans="1:5" x14ac:dyDescent="0.25">
      <c r="A63" t="s">
        <v>2</v>
      </c>
      <c r="B63">
        <v>378</v>
      </c>
      <c r="C63">
        <v>153</v>
      </c>
    </row>
    <row r="64" spans="1:5" x14ac:dyDescent="0.25">
      <c r="A64" t="s">
        <v>2</v>
      </c>
      <c r="B64">
        <v>377</v>
      </c>
      <c r="C64">
        <v>156</v>
      </c>
      <c r="E64" t="s">
        <v>12</v>
      </c>
    </row>
    <row r="65" spans="1:3" x14ac:dyDescent="0.25">
      <c r="A65" t="s">
        <v>2</v>
      </c>
      <c r="B65">
        <v>377</v>
      </c>
      <c r="C65">
        <v>159</v>
      </c>
    </row>
    <row r="66" spans="1:3" x14ac:dyDescent="0.25">
      <c r="A66" t="s">
        <v>2</v>
      </c>
      <c r="B66">
        <v>377</v>
      </c>
      <c r="C66">
        <v>162</v>
      </c>
    </row>
    <row r="67" spans="1:3" x14ac:dyDescent="0.25">
      <c r="A67" t="s">
        <v>2</v>
      </c>
      <c r="B67">
        <v>377</v>
      </c>
      <c r="C67">
        <v>165</v>
      </c>
    </row>
    <row r="68" spans="1:3" x14ac:dyDescent="0.25">
      <c r="A68" t="s">
        <v>2</v>
      </c>
      <c r="B68">
        <v>377</v>
      </c>
      <c r="C68">
        <v>168</v>
      </c>
    </row>
    <row r="69" spans="1:3" x14ac:dyDescent="0.25">
      <c r="A69" t="s">
        <v>2</v>
      </c>
      <c r="B69">
        <v>377</v>
      </c>
      <c r="C69">
        <v>171</v>
      </c>
    </row>
    <row r="70" spans="1:3" x14ac:dyDescent="0.25">
      <c r="A70" t="s">
        <v>2</v>
      </c>
      <c r="B70">
        <v>377</v>
      </c>
      <c r="C70">
        <v>174</v>
      </c>
    </row>
    <row r="71" spans="1:3" x14ac:dyDescent="0.25">
      <c r="A71" t="s">
        <v>2</v>
      </c>
      <c r="B71">
        <v>377</v>
      </c>
      <c r="C71">
        <v>177</v>
      </c>
    </row>
    <row r="72" spans="1:3" x14ac:dyDescent="0.25">
      <c r="A72" t="s">
        <v>2</v>
      </c>
      <c r="B72">
        <v>377</v>
      </c>
      <c r="C72">
        <v>180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6-24 Up Trial 1</vt:lpstr>
      <vt:lpstr>6-24 Up Trial 2</vt:lpstr>
      <vt:lpstr>6-24 Up Trial 3</vt:lpstr>
      <vt:lpstr>6-24 Up Trial 4</vt:lpstr>
      <vt:lpstr>6-24 Up+Down Trial 5</vt:lpstr>
      <vt:lpstr>6-24 Up+Down Trial 6</vt:lpstr>
      <vt:lpstr>6-24 Up+Down Trial 7</vt:lpstr>
      <vt:lpstr>6-24 Up+Down Trial 8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2015-06-24T16:47:25Z</dcterms:created>
  <dcterms:modified xsi:type="dcterms:W3CDTF">2015-08-10T17:10:46Z</dcterms:modified>
</cp:coreProperties>
</file>