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ESP\2G\"/>
    </mc:Choice>
  </mc:AlternateContent>
  <xr:revisionPtr revIDLastSave="0" documentId="13_ncr:1_{E9182CBF-C86A-4AEB-87A3-33BA63FFE688}" xr6:coauthVersionLast="47" xr6:coauthVersionMax="47" xr10:uidLastSave="{00000000-0000-0000-0000-000000000000}"/>
  <bookViews>
    <workbookView xWindow="645" yWindow="0" windowWidth="22830" windowHeight="13755" xr2:uid="{99623052-2E01-4CC3-A8DE-DAB25058E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2" i="1" l="1"/>
  <c r="Q7" i="1"/>
  <c r="Q8" i="1"/>
  <c r="Q9" i="1"/>
  <c r="Q10" i="1"/>
  <c r="Q11" i="1"/>
  <c r="Q13" i="1"/>
  <c r="Q14" i="1"/>
  <c r="Q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Nadia Allaf</author>
  </authors>
  <commentList>
    <comment ref="O6" authorId="0" shapeId="0" xr:uid="{A1BCD074-939C-4E50-B523-0F521A34C109}">
      <text>
        <r>
          <rPr>
            <b/>
            <sz val="9"/>
            <color indexed="81"/>
            <rFont val="Tahoma"/>
            <family val="2"/>
          </rPr>
          <t>Nadia Allaf:</t>
        </r>
        <r>
          <rPr>
            <sz val="9"/>
            <color indexed="81"/>
            <rFont val="Tahoma"/>
            <family val="2"/>
          </rPr>
          <t xml:space="preserve">
In 2G Parts Drawers</t>
        </r>
      </text>
    </comment>
    <comment ref="O9" authorId="0" shapeId="0" xr:uid="{ED7F1918-3B60-42CE-ADDC-B711FAF6A0E8}">
      <text>
        <r>
          <rPr>
            <b/>
            <sz val="9"/>
            <color indexed="81"/>
            <rFont val="Tahoma"/>
            <family val="2"/>
          </rPr>
          <t>Nadia Allaf:</t>
        </r>
        <r>
          <rPr>
            <sz val="9"/>
            <color indexed="81"/>
            <rFont val="Tahoma"/>
            <family val="2"/>
          </rPr>
          <t xml:space="preserve">
On MFBs</t>
        </r>
      </text>
    </comment>
  </commentList>
</comments>
</file>

<file path=xl/sharedStrings.xml><?xml version="1.0" encoding="utf-8"?>
<sst xmlns="http://schemas.openxmlformats.org/spreadsheetml/2006/main" count="511" uniqueCount="67">
  <si>
    <t># per Assembly</t>
  </si>
  <si>
    <t>Existing Qty</t>
  </si>
  <si>
    <t>Manipulator Forearm</t>
  </si>
  <si>
    <t>Manipulator Hand</t>
  </si>
  <si>
    <t>Manipulator Elbow</t>
  </si>
  <si>
    <t>Elevator</t>
  </si>
  <si>
    <t>Combination</t>
  </si>
  <si>
    <t>Motor</t>
  </si>
  <si>
    <t>Gearhead</t>
  </si>
  <si>
    <t>--</t>
  </si>
  <si>
    <t>Rotary Valves</t>
  </si>
  <si>
    <t>New Pulse/N</t>
  </si>
  <si>
    <t>https://www.maxongroup.us/medias/sys_master/root/8883963985950/EN-21-473.pdf)</t>
  </si>
  <si>
    <t>UPDATED ENCODER SPEC SHEET</t>
  </si>
  <si>
    <t>Processing &amp; Collection Syringes</t>
  </si>
  <si>
    <t>Processing &amp; Collection Clamps</t>
  </si>
  <si>
    <t>Sample Syringe</t>
  </si>
  <si>
    <t>Price 1-4 pcs</t>
  </si>
  <si>
    <t>Lead-time</t>
  </si>
  <si>
    <t>20-24 weeks</t>
  </si>
  <si>
    <t>18-22 weeks</t>
  </si>
  <si>
    <t>28-32 weeks</t>
  </si>
  <si>
    <t>MBARI Order Qty</t>
  </si>
  <si>
    <t>Total Order Qty</t>
  </si>
  <si>
    <t>Price 5-19 pcs</t>
  </si>
  <si>
    <t>3G ESP</t>
  </si>
  <si>
    <t>BLKHD Valves</t>
  </si>
  <si>
    <t>2G &amp; 3G ESP Maxon Motor Inventory - Maxon Motors</t>
  </si>
  <si>
    <t>2G ESP</t>
  </si>
  <si>
    <t>$373.10 each</t>
  </si>
  <si>
    <t>$288.80 each</t>
  </si>
  <si>
    <t>Subtotal</t>
  </si>
  <si>
    <t>Sales Tax</t>
  </si>
  <si>
    <t>Total</t>
  </si>
  <si>
    <t>2025 Encoder Replacement</t>
  </si>
  <si>
    <t>2023 Substitute Encoder</t>
  </si>
  <si>
    <t>Carousel</t>
  </si>
  <si>
    <t>Encoder</t>
  </si>
  <si>
    <r>
      <rPr>
        <strike/>
        <sz val="11"/>
        <color rgb="FFFF0000"/>
        <rFont val="Calibri"/>
        <family val="2"/>
        <scheme val="minor"/>
      </rPr>
      <t>279448</t>
    </r>
    <r>
      <rPr>
        <sz val="11"/>
        <color rgb="FFFF0000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scheme val="minor"/>
      </rPr>
      <t>331834</t>
    </r>
    <r>
      <rPr>
        <sz val="11"/>
        <color rgb="FFFF0000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907635</t>
    </r>
  </si>
  <si>
    <r>
      <rPr>
        <strike/>
        <sz val="11"/>
        <color rgb="FFFF0000"/>
        <rFont val="Calibri"/>
        <family val="2"/>
        <scheme val="minor"/>
      </rPr>
      <t xml:space="preserve">279530 359075 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931910</t>
    </r>
  </si>
  <si>
    <t>New Gear Ratio</t>
  </si>
  <si>
    <t>2025 Motor Replacement</t>
  </si>
  <si>
    <r>
      <t xml:space="preserve">286268   </t>
    </r>
    <r>
      <rPr>
        <sz val="11"/>
        <rFont val="Calibri"/>
        <family val="2"/>
        <scheme val="minor"/>
      </rPr>
      <t>B82DA5A2E582</t>
    </r>
  </si>
  <si>
    <t>2025 Gearhead Replacement</t>
  </si>
  <si>
    <t xml:space="preserve"> GPX16 A 28:1</t>
  </si>
  <si>
    <t>DC-max16S GB SL 12V</t>
  </si>
  <si>
    <t>ENX10 EASY 128IMP</t>
  </si>
  <si>
    <t>28:1</t>
  </si>
  <si>
    <t>Original Encoder Pulse/N</t>
  </si>
  <si>
    <t>65:1</t>
  </si>
  <si>
    <t>128:1</t>
  </si>
  <si>
    <t>256:1</t>
  </si>
  <si>
    <t>4.1:1</t>
  </si>
  <si>
    <t>231:1</t>
  </si>
  <si>
    <t>84:1</t>
  </si>
  <si>
    <t>Original Gear Reduction</t>
  </si>
  <si>
    <t>29:1</t>
  </si>
  <si>
    <t>24:1</t>
  </si>
  <si>
    <t>Updated:7/23/2025 by Nadia Allaf</t>
  </si>
  <si>
    <r>
      <rPr>
        <strike/>
        <sz val="11"/>
        <color rgb="FFFF0000"/>
        <rFont val="Calibri"/>
        <family val="2"/>
        <scheme val="minor"/>
      </rPr>
      <t>286442</t>
    </r>
    <r>
      <rPr>
        <sz val="11"/>
        <rFont val="Calibri"/>
        <family val="2"/>
        <scheme val="minor"/>
      </rPr>
      <t xml:space="preserve">        936796</t>
    </r>
  </si>
  <si>
    <t>110137            (A-max22)</t>
  </si>
  <si>
    <t>143978 (GP22C</t>
  </si>
  <si>
    <t>875509       (ENX 22 IMR)</t>
  </si>
  <si>
    <t>6-10 weeks (updated 2025)</t>
  </si>
  <si>
    <t>10-12 weeks           (updated 2025)</t>
  </si>
  <si>
    <t>(updated 2025)</t>
  </si>
  <si>
    <t>479:1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</si>
</sst>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7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Border="1"/>
    <xf numFmtId="49" fontId="4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0" fillId="4" borderId="0" xfId="0" applyFill="1" applyBorder="1" applyAlignment="1">
      <alignment vertical="center" wrapText="1"/>
    </xf>
    <xf numFmtId="0" fontId="0" fillId="4" borderId="0" xfId="0" applyFill="1" applyBorder="1"/>
    <xf numFmtId="0" fontId="6" fillId="0" borderId="0" xfId="0" applyFont="1"/>
    <xf numFmtId="0" fontId="6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quotePrefix="1"/>
    <xf numFmtId="0" fontId="0" fillId="0" borderId="0" xfId="0" quotePrefix="1" applyAlignment="1">
      <alignment vertical="center" wrapText="1"/>
    </xf>
    <xf numFmtId="0" fontId="0" fillId="0" borderId="0" xfId="0" quotePrefix="1" applyFill="1"/>
    <xf numFmtId="0" fontId="0" fillId="4" borderId="0" xfId="0" applyFill="1"/>
    <xf numFmtId="0" fontId="0" fillId="2" borderId="0" xfId="0" applyFill="1" applyBorder="1"/>
    <xf numFmtId="0" fontId="0" fillId="0" borderId="0" xfId="0" applyBorder="1"/>
    <xf numFmtId="0" fontId="0" fillId="0" borderId="6" xfId="0" applyBorder="1"/>
    <xf numFmtId="0" fontId="0" fillId="4" borderId="6" xfId="0" applyFill="1" applyBorder="1"/>
    <xf numFmtId="8" fontId="0" fillId="3" borderId="6" xfId="0" applyNumberFormat="1" applyFill="1" applyBorder="1"/>
    <xf numFmtId="0" fontId="1" fillId="0" borderId="7" xfId="0" applyFont="1" applyBorder="1" applyAlignment="1">
      <alignment wrapText="1"/>
    </xf>
    <xf numFmtId="8" fontId="0" fillId="3" borderId="0" xfId="0" applyNumberFormat="1" applyFill="1" applyBorder="1"/>
    <xf numFmtId="0" fontId="0" fillId="3" borderId="0" xfId="0" applyFill="1" applyBorder="1"/>
    <xf numFmtId="0" fontId="0" fillId="3" borderId="0" xfId="0" quotePrefix="1" applyFill="1" applyBorder="1"/>
    <xf numFmtId="0" fontId="1" fillId="0" borderId="8" xfId="0" applyFont="1" applyBorder="1" applyAlignment="1">
      <alignment wrapText="1"/>
    </xf>
    <xf numFmtId="0" fontId="0" fillId="0" borderId="9" xfId="0" applyBorder="1"/>
    <xf numFmtId="0" fontId="0" fillId="4" borderId="9" xfId="0" applyFill="1" applyBorder="1"/>
    <xf numFmtId="8" fontId="0" fillId="3" borderId="9" xfId="0" applyNumberFormat="1" applyFill="1" applyBorder="1"/>
    <xf numFmtId="0" fontId="0" fillId="3" borderId="9" xfId="0" applyFill="1" applyBorder="1"/>
    <xf numFmtId="0" fontId="0" fillId="0" borderId="3" xfId="0" quotePrefix="1" applyBorder="1" applyAlignment="1">
      <alignment horizontal="right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right" wrapText="1"/>
    </xf>
    <xf numFmtId="0" fontId="0" fillId="0" borderId="7" xfId="0" quotePrefix="1" applyBorder="1" applyAlignment="1">
      <alignment horizontal="right"/>
    </xf>
    <xf numFmtId="0" fontId="0" fillId="0" borderId="12" xfId="0" quotePrefix="1" applyBorder="1" applyAlignment="1">
      <alignment horizontal="right"/>
    </xf>
    <xf numFmtId="0" fontId="0" fillId="0" borderId="7" xfId="0" quotePrefix="1" applyBorder="1" applyAlignment="1">
      <alignment horizontal="right" wrapText="1"/>
    </xf>
    <xf numFmtId="46" fontId="0" fillId="0" borderId="12" xfId="0" quotePrefix="1" applyNumberFormat="1" applyBorder="1" applyAlignment="1">
      <alignment horizontal="right" wrapText="1"/>
    </xf>
    <xf numFmtId="0" fontId="0" fillId="0" borderId="12" xfId="0" quotePrefix="1" applyBorder="1" applyAlignment="1">
      <alignment horizontal="right" wrapText="1"/>
    </xf>
    <xf numFmtId="0" fontId="0" fillId="0" borderId="8" xfId="0" quotePrefix="1" applyBorder="1" applyAlignment="1">
      <alignment horizontal="right"/>
    </xf>
    <xf numFmtId="0" fontId="7" fillId="0" borderId="7" xfId="0" applyFont="1" applyBorder="1" applyAlignment="1">
      <alignment horizontal="right" wrapText="1"/>
    </xf>
    <xf numFmtId="0" fontId="0" fillId="5" borderId="7" xfId="0" applyFill="1" applyBorder="1" applyAlignment="1">
      <alignment horizontal="right" wrapText="1"/>
    </xf>
    <xf numFmtId="0" fontId="0" fillId="5" borderId="8" xfId="0" applyFill="1" applyBorder="1" applyAlignment="1">
      <alignment horizontal="right" wrapText="1"/>
    </xf>
    <xf numFmtId="46" fontId="0" fillId="0" borderId="10" xfId="0" quotePrefix="1" applyNumberFormat="1" applyBorder="1" applyAlignment="1">
      <alignment horizontal="right" wrapText="1"/>
    </xf>
    <xf numFmtId="0" fontId="0" fillId="6" borderId="12" xfId="0" quotePrefix="1" applyFill="1" applyBorder="1" applyAlignment="1">
      <alignment horizontal="right" wrapText="1"/>
    </xf>
    <xf numFmtId="0" fontId="0" fillId="6" borderId="13" xfId="0" quotePrefix="1" applyFill="1" applyBorder="1" applyAlignment="1">
      <alignment horizontal="right" wrapText="1"/>
    </xf>
    <xf numFmtId="0" fontId="0" fillId="6" borderId="3" xfId="0" quotePrefix="1" applyFill="1" applyBorder="1" applyAlignment="1">
      <alignment horizontal="right" wrapText="1"/>
    </xf>
    <xf numFmtId="0" fontId="0" fillId="6" borderId="4" xfId="0" quotePrefix="1" applyFill="1" applyBorder="1" applyAlignment="1">
      <alignment horizontal="right" wrapText="1"/>
    </xf>
    <xf numFmtId="0" fontId="8" fillId="0" borderId="7" xfId="0" quotePrefix="1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46" fontId="0" fillId="0" borderId="7" xfId="0" quotePrefix="1" applyNumberFormat="1" applyBorder="1" applyAlignment="1">
      <alignment horizontal="right"/>
    </xf>
    <xf numFmtId="0" fontId="0" fillId="7" borderId="7" xfId="0" quotePrefix="1" applyFill="1" applyBorder="1" applyAlignment="1">
      <alignment horizontal="right" wrapText="1"/>
    </xf>
    <xf numFmtId="0" fontId="0" fillId="7" borderId="3" xfId="0" quotePrefix="1" applyFill="1" applyBorder="1" applyAlignment="1">
      <alignment horizontal="right" wrapText="1"/>
    </xf>
    <xf numFmtId="0" fontId="0" fillId="7" borderId="7" xfId="0" applyFill="1" applyBorder="1" applyAlignment="1">
      <alignment horizontal="right"/>
    </xf>
    <xf numFmtId="0" fontId="0" fillId="7" borderId="12" xfId="0" applyFill="1" applyBorder="1" applyAlignment="1">
      <alignment horizontal="right"/>
    </xf>
    <xf numFmtId="0" fontId="0" fillId="7" borderId="7" xfId="0" quotePrefix="1" applyFill="1" applyBorder="1" applyAlignment="1">
      <alignment horizontal="right"/>
    </xf>
    <xf numFmtId="0" fontId="0" fillId="7" borderId="12" xfId="0" quotePrefix="1" applyFill="1" applyBorder="1" applyAlignment="1">
      <alignment horizontal="right"/>
    </xf>
    <xf numFmtId="0" fontId="0" fillId="6" borderId="11" xfId="0" quotePrefix="1" applyFill="1" applyBorder="1" applyAlignment="1">
      <alignment horizontal="right" wrapText="1"/>
    </xf>
    <xf numFmtId="0" fontId="0" fillId="6" borderId="12" xfId="0" quotePrefix="1" applyFill="1" applyBorder="1" applyAlignment="1">
      <alignment horizontal="right"/>
    </xf>
    <xf numFmtId="0" fontId="1" fillId="0" borderId="10" xfId="0" applyFont="1" applyBorder="1" applyAlignment="1">
      <alignment wrapText="1"/>
    </xf>
    <xf numFmtId="0" fontId="0" fillId="5" borderId="3" xfId="0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0" fontId="0" fillId="2" borderId="12" xfId="0" applyFill="1" applyBorder="1" applyAlignment="1">
      <alignment horizontal="right" wrapText="1"/>
    </xf>
    <xf numFmtId="0" fontId="7" fillId="0" borderId="12" xfId="0" applyFont="1" applyFill="1" applyBorder="1" applyAlignment="1">
      <alignment horizontal="right" wrapText="1"/>
    </xf>
    <xf numFmtId="0" fontId="0" fillId="7" borderId="12" xfId="0" quotePrefix="1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46" fontId="0" fillId="0" borderId="7" xfId="0" quotePrefix="1" applyNumberFormat="1" applyBorder="1" applyAlignment="1">
      <alignment horizontal="right" wrapText="1"/>
    </xf>
    <xf numFmtId="46" fontId="7" fillId="0" borderId="7" xfId="0" quotePrefix="1" applyNumberFormat="1" applyFont="1" applyBorder="1" applyAlignment="1">
      <alignment horizontal="right" wrapText="1"/>
    </xf>
    <xf numFmtId="0" fontId="0" fillId="6" borderId="13" xfId="0" quotePrefix="1" applyFill="1" applyBorder="1" applyAlignment="1">
      <alignment horizontal="right"/>
    </xf>
    <xf numFmtId="46" fontId="0" fillId="6" borderId="13" xfId="0" quotePrefix="1" applyNumberFormat="1" applyFill="1" applyBorder="1" applyAlignment="1">
      <alignment horizontal="right"/>
    </xf>
    <xf numFmtId="0" fontId="7" fillId="2" borderId="3" xfId="0" applyFont="1" applyFill="1" applyBorder="1" applyAlignment="1">
      <alignment horizontal="right" wrapText="1"/>
    </xf>
    <xf numFmtId="0" fontId="0" fillId="8" borderId="0" xfId="0" applyFill="1"/>
    <xf numFmtId="0" fontId="0" fillId="8" borderId="0" xfId="0" quotePrefix="1" applyFill="1"/>
    <xf numFmtId="0" fontId="0" fillId="6" borderId="0" xfId="0" applyFill="1"/>
    <xf numFmtId="0" fontId="0" fillId="2" borderId="3" xfId="0" quotePrefix="1" applyFill="1" applyBorder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46" fontId="0" fillId="0" borderId="12" xfId="0" quotePrefix="1" applyNumberFormat="1" applyBorder="1" applyAlignment="1">
      <alignment horizontal="right"/>
    </xf>
    <xf numFmtId="0" fontId="0" fillId="0" borderId="7" xfId="0" applyFont="1" applyBorder="1" applyAlignment="1">
      <alignment horizontal="right" wrapText="1"/>
    </xf>
    <xf numFmtId="0" fontId="0" fillId="0" borderId="7" xfId="0" quotePrefix="1" applyFont="1" applyBorder="1" applyAlignment="1">
      <alignment horizontal="right"/>
    </xf>
    <xf numFmtId="0" fontId="0" fillId="0" borderId="10" xfId="0" applyBorder="1"/>
    <xf numFmtId="0" fontId="0" fillId="3" borderId="11" xfId="0" applyFill="1" applyBorder="1"/>
    <xf numFmtId="0" fontId="0" fillId="0" borderId="7" xfId="0" applyBorder="1"/>
    <xf numFmtId="0" fontId="0" fillId="3" borderId="12" xfId="0" applyFill="1" applyBorder="1"/>
    <xf numFmtId="0" fontId="0" fillId="3" borderId="12" xfId="0" quotePrefix="1" applyFill="1" applyBorder="1"/>
    <xf numFmtId="0" fontId="0" fillId="0" borderId="7" xfId="0" applyFill="1" applyBorder="1"/>
    <xf numFmtId="0" fontId="0" fillId="3" borderId="12" xfId="0" applyFill="1" applyBorder="1" applyAlignment="1">
      <alignment wrapText="1"/>
    </xf>
    <xf numFmtId="0" fontId="0" fillId="0" borderId="8" xfId="0" applyBorder="1"/>
    <xf numFmtId="0" fontId="0" fillId="3" borderId="13" xfId="0" applyFill="1" applyBorder="1"/>
    <xf numFmtId="0" fontId="1" fillId="4" borderId="7" xfId="0" applyFont="1" applyFill="1" applyBorder="1" applyAlignment="1">
      <alignment wrapText="1"/>
    </xf>
    <xf numFmtId="0" fontId="0" fillId="9" borderId="0" xfId="0" applyFill="1"/>
    <xf numFmtId="0" fontId="0" fillId="9" borderId="0" xfId="0" quotePrefix="1" applyFill="1"/>
    <xf numFmtId="167" fontId="0" fillId="3" borderId="0" xfId="1" applyNumberFormat="1" applyFont="1" applyFill="1"/>
    <xf numFmtId="0" fontId="7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3C84-E763-4825-BE35-36EBC4900F42}">
  <sheetPr>
    <pageSetUpPr fitToPage="1"/>
  </sheetPr>
  <dimension ref="A1:U39"/>
  <sheetViews>
    <sheetView tabSelected="1" topLeftCell="A5" zoomScale="86" zoomScaleNormal="115" workbookViewId="0">
      <selection activeCell="H23" sqref="H23"/>
    </sheetView>
  </sheetViews>
  <sheetFormatPr defaultRowHeight="14.4" x14ac:dyDescent="0.55000000000000004"/>
  <cols>
    <col min="1" max="1" width="19.578125" customWidth="1"/>
    <col min="2" max="2" width="15" customWidth="1"/>
    <col min="3" max="3" width="10.578125" customWidth="1"/>
    <col min="4" max="4" width="13" customWidth="1"/>
    <col min="5" max="5" width="10.578125" customWidth="1"/>
    <col min="6" max="6" width="15" customWidth="1"/>
    <col min="7" max="8" width="10.578125" customWidth="1"/>
    <col min="9" max="9" width="15" customWidth="1"/>
    <col min="12" max="12" width="10.15625" customWidth="1"/>
    <col min="13" max="13" width="10" customWidth="1"/>
    <col min="14" max="14" width="10.83984375" customWidth="1"/>
    <col min="15" max="16" width="9" customWidth="1"/>
    <col min="17" max="17" width="7.15625" customWidth="1"/>
    <col min="18" max="19" width="15.83984375" customWidth="1"/>
    <col min="20" max="20" width="16.26171875" customWidth="1"/>
    <col min="21" max="21" width="16.83984375" customWidth="1"/>
  </cols>
  <sheetData>
    <row r="1" spans="1:21" x14ac:dyDescent="0.55000000000000004">
      <c r="A1" t="s">
        <v>27</v>
      </c>
    </row>
    <row r="2" spans="1:21" x14ac:dyDescent="0.55000000000000004">
      <c r="A2" t="s">
        <v>58</v>
      </c>
    </row>
    <row r="4" spans="1:21" ht="23.4" thickBot="1" x14ac:dyDescent="0.9">
      <c r="A4" s="13" t="s">
        <v>28</v>
      </c>
    </row>
    <row r="5" spans="1:21" ht="61.5" customHeight="1" thickBot="1" x14ac:dyDescent="0.6">
      <c r="B5" s="70" t="s">
        <v>6</v>
      </c>
      <c r="C5" s="71" t="s">
        <v>8</v>
      </c>
      <c r="D5" s="72" t="s">
        <v>43</v>
      </c>
      <c r="E5" s="71" t="s">
        <v>7</v>
      </c>
      <c r="F5" s="72" t="s">
        <v>41</v>
      </c>
      <c r="G5" s="71" t="s">
        <v>37</v>
      </c>
      <c r="H5" s="72" t="s">
        <v>35</v>
      </c>
      <c r="I5" s="73" t="s">
        <v>34</v>
      </c>
      <c r="J5" s="74" t="s">
        <v>48</v>
      </c>
      <c r="K5" s="72" t="s">
        <v>11</v>
      </c>
      <c r="L5" s="35" t="s">
        <v>55</v>
      </c>
      <c r="M5" s="36" t="s">
        <v>40</v>
      </c>
      <c r="N5" s="7" t="s">
        <v>0</v>
      </c>
      <c r="O5" s="7" t="s">
        <v>1</v>
      </c>
      <c r="P5" s="7" t="s">
        <v>22</v>
      </c>
      <c r="Q5" s="11" t="s">
        <v>23</v>
      </c>
      <c r="R5" s="9" t="s">
        <v>17</v>
      </c>
      <c r="S5" s="9" t="s">
        <v>24</v>
      </c>
      <c r="T5" s="9" t="s">
        <v>18</v>
      </c>
      <c r="U5" s="7" t="s">
        <v>13</v>
      </c>
    </row>
    <row r="6" spans="1:21" ht="47.25" customHeight="1" x14ac:dyDescent="0.55000000000000004">
      <c r="A6" s="63" t="s">
        <v>2</v>
      </c>
      <c r="B6" s="69" t="s">
        <v>38</v>
      </c>
      <c r="C6" s="45">
        <v>218417</v>
      </c>
      <c r="D6" s="48" t="s">
        <v>9</v>
      </c>
      <c r="E6" s="45">
        <v>256105</v>
      </c>
      <c r="F6" s="48" t="s">
        <v>9</v>
      </c>
      <c r="G6" s="44">
        <v>250899</v>
      </c>
      <c r="H6" s="67">
        <v>323053</v>
      </c>
      <c r="I6" s="69">
        <v>875560</v>
      </c>
      <c r="J6" s="44">
        <v>128</v>
      </c>
      <c r="K6" s="37">
        <v>256</v>
      </c>
      <c r="L6" s="47" t="s">
        <v>49</v>
      </c>
      <c r="M6" s="61" t="s">
        <v>9</v>
      </c>
      <c r="N6" s="88">
        <v>1</v>
      </c>
      <c r="O6" s="22">
        <v>1</v>
      </c>
      <c r="P6" s="22">
        <v>0</v>
      </c>
      <c r="Q6" s="23">
        <f t="shared" ref="Q6:Q14" si="0">SUM(P6:P6)</f>
        <v>0</v>
      </c>
      <c r="R6" s="24">
        <v>545.79999999999995</v>
      </c>
      <c r="S6" s="24">
        <v>442.8</v>
      </c>
      <c r="T6" s="89" t="s">
        <v>19</v>
      </c>
      <c r="U6" t="s">
        <v>12</v>
      </c>
    </row>
    <row r="7" spans="1:21" x14ac:dyDescent="0.55000000000000004">
      <c r="A7" s="25" t="s">
        <v>3</v>
      </c>
      <c r="B7" s="64">
        <v>273256</v>
      </c>
      <c r="C7" s="45">
        <v>218418</v>
      </c>
      <c r="D7" s="48" t="s">
        <v>9</v>
      </c>
      <c r="E7" s="45">
        <v>256094</v>
      </c>
      <c r="F7" s="48" t="s">
        <v>9</v>
      </c>
      <c r="G7" s="55"/>
      <c r="H7" s="68"/>
      <c r="I7" s="56"/>
      <c r="J7" s="57"/>
      <c r="K7" s="58"/>
      <c r="L7" s="54" t="s">
        <v>51</v>
      </c>
      <c r="M7" s="62" t="s">
        <v>9</v>
      </c>
      <c r="N7" s="90">
        <v>1</v>
      </c>
      <c r="O7" s="21">
        <v>0</v>
      </c>
      <c r="P7" s="21">
        <v>0</v>
      </c>
      <c r="Q7" s="12">
        <f t="shared" si="0"/>
        <v>0</v>
      </c>
      <c r="R7" s="26">
        <v>357.2</v>
      </c>
      <c r="S7" s="27"/>
      <c r="T7" s="91" t="s">
        <v>20</v>
      </c>
    </row>
    <row r="8" spans="1:21" ht="44.25" customHeight="1" x14ac:dyDescent="0.55000000000000004">
      <c r="A8" s="25" t="s">
        <v>4</v>
      </c>
      <c r="B8" s="69" t="s">
        <v>39</v>
      </c>
      <c r="C8" s="45">
        <v>110313</v>
      </c>
      <c r="D8" s="48" t="s">
        <v>9</v>
      </c>
      <c r="E8" s="44">
        <v>268350</v>
      </c>
      <c r="F8" s="66">
        <v>118460</v>
      </c>
      <c r="G8" s="44">
        <v>228444</v>
      </c>
      <c r="H8" s="67">
        <v>323054</v>
      </c>
      <c r="I8" s="69">
        <v>870702</v>
      </c>
      <c r="J8" s="53">
        <v>256</v>
      </c>
      <c r="K8" s="37">
        <v>256</v>
      </c>
      <c r="L8" s="40" t="s">
        <v>52</v>
      </c>
      <c r="M8" s="48" t="s">
        <v>9</v>
      </c>
      <c r="N8" s="90">
        <v>1</v>
      </c>
      <c r="O8" s="21">
        <v>0</v>
      </c>
      <c r="P8" s="21">
        <v>0</v>
      </c>
      <c r="Q8" s="12">
        <f t="shared" si="0"/>
        <v>0</v>
      </c>
      <c r="R8" s="26">
        <v>467.3</v>
      </c>
      <c r="S8" s="26">
        <v>378</v>
      </c>
      <c r="T8" s="91" t="s">
        <v>21</v>
      </c>
      <c r="U8" t="s">
        <v>12</v>
      </c>
    </row>
    <row r="9" spans="1:21" x14ac:dyDescent="0.55000000000000004">
      <c r="A9" s="25" t="s">
        <v>10</v>
      </c>
      <c r="B9" s="64">
        <v>349358</v>
      </c>
      <c r="C9" s="45">
        <v>143991</v>
      </c>
      <c r="D9" s="48" t="s">
        <v>9</v>
      </c>
      <c r="E9" s="45">
        <v>220407</v>
      </c>
      <c r="F9" s="48" t="s">
        <v>9</v>
      </c>
      <c r="G9" s="55"/>
      <c r="H9" s="68"/>
      <c r="I9" s="56"/>
      <c r="J9" s="59"/>
      <c r="K9" s="60"/>
      <c r="L9" s="38" t="s">
        <v>53</v>
      </c>
      <c r="M9" s="48" t="s">
        <v>9</v>
      </c>
      <c r="N9" s="90">
        <v>8</v>
      </c>
      <c r="O9" s="21">
        <v>18</v>
      </c>
      <c r="P9" s="21">
        <v>0</v>
      </c>
      <c r="Q9" s="12">
        <f t="shared" si="0"/>
        <v>0</v>
      </c>
      <c r="R9" s="28" t="s">
        <v>9</v>
      </c>
      <c r="S9" s="28"/>
      <c r="T9" s="92" t="s">
        <v>9</v>
      </c>
    </row>
    <row r="10" spans="1:21" ht="28.8" x14ac:dyDescent="0.55000000000000004">
      <c r="A10" s="25" t="s">
        <v>14</v>
      </c>
      <c r="B10" s="64">
        <v>305844</v>
      </c>
      <c r="C10" s="45">
        <v>110323</v>
      </c>
      <c r="D10" s="48" t="s">
        <v>9</v>
      </c>
      <c r="E10" s="45">
        <v>215992</v>
      </c>
      <c r="F10" s="48" t="s">
        <v>9</v>
      </c>
      <c r="G10" s="45">
        <v>201935</v>
      </c>
      <c r="H10" s="42" t="s">
        <v>9</v>
      </c>
      <c r="I10" s="34" t="s">
        <v>9</v>
      </c>
      <c r="J10" s="38">
        <v>32</v>
      </c>
      <c r="K10" s="62" t="s">
        <v>9</v>
      </c>
      <c r="L10" s="54" t="s">
        <v>54</v>
      </c>
      <c r="M10" s="48" t="s">
        <v>9</v>
      </c>
      <c r="N10" s="90">
        <v>2</v>
      </c>
      <c r="O10" s="21">
        <v>2</v>
      </c>
      <c r="P10" s="21">
        <v>0</v>
      </c>
      <c r="Q10" s="12">
        <f t="shared" si="0"/>
        <v>0</v>
      </c>
      <c r="R10" s="26">
        <v>389.8</v>
      </c>
      <c r="S10" s="27"/>
      <c r="T10" s="91" t="s">
        <v>21</v>
      </c>
    </row>
    <row r="11" spans="1:21" ht="79.5" customHeight="1" x14ac:dyDescent="0.55000000000000004">
      <c r="A11" s="25" t="s">
        <v>16</v>
      </c>
      <c r="B11" s="79" t="s">
        <v>42</v>
      </c>
      <c r="C11" s="44">
        <v>118185</v>
      </c>
      <c r="D11" s="66" t="s">
        <v>44</v>
      </c>
      <c r="E11" s="44">
        <v>216010</v>
      </c>
      <c r="F11" s="66" t="s">
        <v>45</v>
      </c>
      <c r="G11" s="44">
        <v>228179</v>
      </c>
      <c r="H11" s="67">
        <v>228179</v>
      </c>
      <c r="I11" s="69" t="s">
        <v>46</v>
      </c>
      <c r="J11" s="52">
        <v>128</v>
      </c>
      <c r="K11" s="42">
        <v>128</v>
      </c>
      <c r="L11" s="76" t="s">
        <v>56</v>
      </c>
      <c r="M11" s="41" t="s">
        <v>47</v>
      </c>
      <c r="N11" s="90">
        <v>1</v>
      </c>
      <c r="O11" s="21">
        <v>0</v>
      </c>
      <c r="P11" s="21">
        <v>0</v>
      </c>
      <c r="Q11" s="12">
        <f t="shared" si="0"/>
        <v>0</v>
      </c>
      <c r="R11" s="26">
        <v>529.20000000000005</v>
      </c>
      <c r="S11" s="26">
        <v>419.7</v>
      </c>
      <c r="T11" s="91" t="s">
        <v>19</v>
      </c>
    </row>
    <row r="12" spans="1:21" ht="31.5" customHeight="1" x14ac:dyDescent="0.55000000000000004">
      <c r="A12" s="97" t="s">
        <v>36</v>
      </c>
      <c r="B12" s="64">
        <v>281211</v>
      </c>
      <c r="C12" s="45">
        <v>143984</v>
      </c>
      <c r="D12" s="48" t="s">
        <v>9</v>
      </c>
      <c r="E12" s="45">
        <v>221024</v>
      </c>
      <c r="F12" s="48" t="s">
        <v>9</v>
      </c>
      <c r="G12" s="45">
        <v>201935</v>
      </c>
      <c r="H12" s="48" t="s">
        <v>9</v>
      </c>
      <c r="I12" s="50" t="s">
        <v>9</v>
      </c>
      <c r="J12" s="40">
        <v>32</v>
      </c>
      <c r="K12" s="42" t="s">
        <v>9</v>
      </c>
      <c r="L12" s="75" t="s">
        <v>54</v>
      </c>
      <c r="M12" s="42" t="s">
        <v>9</v>
      </c>
      <c r="N12" s="93">
        <v>1</v>
      </c>
      <c r="O12" s="4">
        <v>2</v>
      </c>
      <c r="P12" s="4">
        <v>2</v>
      </c>
      <c r="Q12" s="12">
        <f t="shared" si="0"/>
        <v>2</v>
      </c>
      <c r="R12" s="26">
        <v>514.6</v>
      </c>
      <c r="S12" s="26">
        <v>402.45</v>
      </c>
      <c r="T12" s="94" t="s">
        <v>63</v>
      </c>
    </row>
    <row r="13" spans="1:21" ht="28.8" x14ac:dyDescent="0.55000000000000004">
      <c r="A13" s="97" t="s">
        <v>5</v>
      </c>
      <c r="B13" s="84" t="s">
        <v>59</v>
      </c>
      <c r="C13" s="86" t="s">
        <v>61</v>
      </c>
      <c r="D13" s="48" t="s">
        <v>9</v>
      </c>
      <c r="E13" s="44">
        <v>221026</v>
      </c>
      <c r="F13" s="66" t="s">
        <v>60</v>
      </c>
      <c r="G13" s="44">
        <v>228179</v>
      </c>
      <c r="H13" s="48" t="s">
        <v>9</v>
      </c>
      <c r="I13" s="83" t="s">
        <v>62</v>
      </c>
      <c r="J13" s="38">
        <v>128</v>
      </c>
      <c r="K13" s="39" t="s">
        <v>9</v>
      </c>
      <c r="L13" s="87" t="s">
        <v>57</v>
      </c>
      <c r="M13" s="85" t="s">
        <v>9</v>
      </c>
      <c r="N13" s="90">
        <v>1</v>
      </c>
      <c r="O13" s="21">
        <v>0</v>
      </c>
      <c r="P13" s="21">
        <v>2</v>
      </c>
      <c r="Q13" s="12">
        <f t="shared" si="0"/>
        <v>2</v>
      </c>
      <c r="R13" s="26">
        <v>423.45</v>
      </c>
      <c r="S13" s="26">
        <v>337.05</v>
      </c>
      <c r="T13" s="94" t="s">
        <v>64</v>
      </c>
    </row>
    <row r="14" spans="1:21" ht="29.1" thickBot="1" x14ac:dyDescent="0.6">
      <c r="A14" s="29" t="s">
        <v>15</v>
      </c>
      <c r="B14" s="65">
        <v>279523</v>
      </c>
      <c r="C14" s="46">
        <v>134779</v>
      </c>
      <c r="D14" s="49" t="s">
        <v>9</v>
      </c>
      <c r="E14" s="46">
        <v>216010</v>
      </c>
      <c r="F14" s="49" t="s">
        <v>9</v>
      </c>
      <c r="G14" s="46">
        <v>201935</v>
      </c>
      <c r="H14" s="49" t="s">
        <v>9</v>
      </c>
      <c r="I14" s="51" t="s">
        <v>9</v>
      </c>
      <c r="J14" s="43">
        <v>32</v>
      </c>
      <c r="K14" s="77" t="s">
        <v>9</v>
      </c>
      <c r="L14" s="43" t="s">
        <v>50</v>
      </c>
      <c r="M14" s="78" t="s">
        <v>9</v>
      </c>
      <c r="N14" s="95">
        <v>2</v>
      </c>
      <c r="O14" s="30">
        <v>0</v>
      </c>
      <c r="P14" s="30">
        <v>0</v>
      </c>
      <c r="Q14" s="31">
        <f t="shared" si="0"/>
        <v>0</v>
      </c>
      <c r="R14" s="32">
        <v>398.9</v>
      </c>
      <c r="S14" s="33"/>
      <c r="T14" s="96" t="s">
        <v>20</v>
      </c>
    </row>
    <row r="15" spans="1:21" x14ac:dyDescent="0.55000000000000004">
      <c r="A15" s="6"/>
      <c r="B15" s="2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Q15" s="4"/>
      <c r="R15" s="15"/>
      <c r="S15" s="15"/>
      <c r="T15" s="20" t="s">
        <v>31</v>
      </c>
    </row>
    <row r="16" spans="1:21" x14ac:dyDescent="0.55000000000000004">
      <c r="A16" s="6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Q16" s="4"/>
      <c r="R16" s="15"/>
      <c r="S16" s="15"/>
      <c r="T16" s="20" t="s">
        <v>32</v>
      </c>
    </row>
    <row r="17" spans="1:20" x14ac:dyDescent="0.55000000000000004">
      <c r="A17" s="6"/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Q17" s="4"/>
      <c r="R17" s="15"/>
      <c r="S17" s="15"/>
      <c r="T17" s="20" t="s">
        <v>33</v>
      </c>
    </row>
    <row r="18" spans="1:20" ht="23.4" thickBot="1" x14ac:dyDescent="0.9">
      <c r="A18" s="14" t="s">
        <v>25</v>
      </c>
      <c r="B18" s="2"/>
      <c r="C18" s="2"/>
      <c r="D18" s="2"/>
      <c r="E18" s="2"/>
      <c r="F18" s="2"/>
      <c r="G18" s="2"/>
      <c r="H18" s="2"/>
      <c r="I18" s="2"/>
      <c r="J18" s="3"/>
      <c r="K18" s="3"/>
      <c r="L18" s="3"/>
      <c r="M18" s="3"/>
      <c r="Q18" s="4"/>
      <c r="R18" s="15"/>
      <c r="S18" s="15"/>
      <c r="T18" s="15"/>
    </row>
    <row r="19" spans="1:20" ht="43.5" thickBot="1" x14ac:dyDescent="0.6">
      <c r="A19" s="8"/>
      <c r="B19" s="70" t="s">
        <v>6</v>
      </c>
      <c r="C19" s="71" t="s">
        <v>8</v>
      </c>
      <c r="D19" s="72" t="s">
        <v>43</v>
      </c>
      <c r="E19" s="71" t="s">
        <v>7</v>
      </c>
      <c r="F19" s="72" t="s">
        <v>41</v>
      </c>
      <c r="G19" s="71" t="s">
        <v>37</v>
      </c>
      <c r="H19" s="72" t="s">
        <v>35</v>
      </c>
      <c r="I19" s="73" t="s">
        <v>34</v>
      </c>
      <c r="J19" s="74" t="s">
        <v>48</v>
      </c>
      <c r="K19" s="72" t="s">
        <v>11</v>
      </c>
      <c r="L19" s="74" t="s">
        <v>55</v>
      </c>
      <c r="M19" s="72" t="s">
        <v>40</v>
      </c>
      <c r="N19" s="7" t="s">
        <v>0</v>
      </c>
      <c r="O19" s="7" t="s">
        <v>1</v>
      </c>
      <c r="P19" s="17" t="s">
        <v>9</v>
      </c>
      <c r="Q19" s="11" t="s">
        <v>23</v>
      </c>
      <c r="R19" s="9" t="s">
        <v>17</v>
      </c>
      <c r="S19" s="9" t="s">
        <v>24</v>
      </c>
      <c r="T19" s="9" t="s">
        <v>18</v>
      </c>
    </row>
    <row r="20" spans="1:20" x14ac:dyDescent="0.55000000000000004">
      <c r="A20" s="8" t="s">
        <v>26</v>
      </c>
      <c r="B20" s="101">
        <v>451578</v>
      </c>
      <c r="C20" s="101">
        <v>134173</v>
      </c>
      <c r="D20" s="98">
        <v>144000</v>
      </c>
      <c r="E20">
        <v>221024</v>
      </c>
      <c r="F20" s="82"/>
      <c r="G20" s="80"/>
      <c r="H20" s="81" t="s">
        <v>9</v>
      </c>
      <c r="I20" s="81"/>
      <c r="J20" s="81" t="s">
        <v>9</v>
      </c>
      <c r="K20" s="81" t="s">
        <v>9</v>
      </c>
      <c r="L20" s="18" t="s">
        <v>53</v>
      </c>
      <c r="M20" s="99" t="s">
        <v>66</v>
      </c>
      <c r="N20">
        <v>3</v>
      </c>
      <c r="O20">
        <v>8</v>
      </c>
      <c r="P20" s="16">
        <v>7</v>
      </c>
      <c r="Q20" s="19">
        <v>3</v>
      </c>
      <c r="R20" s="100">
        <v>429.3</v>
      </c>
      <c r="S20" s="100">
        <v>330.9</v>
      </c>
      <c r="T20" s="10" t="s">
        <v>65</v>
      </c>
    </row>
    <row r="21" spans="1:20" x14ac:dyDescent="0.55000000000000004">
      <c r="B21" s="4"/>
      <c r="C21" s="4"/>
      <c r="D21" s="4"/>
      <c r="E21" s="4"/>
      <c r="F21" s="4"/>
      <c r="G21" s="4"/>
      <c r="H21" s="4"/>
      <c r="I21" s="4"/>
    </row>
    <row r="22" spans="1:20" ht="15.3" x14ac:dyDescent="0.55000000000000004">
      <c r="B22" s="4"/>
      <c r="C22" s="5"/>
      <c r="D22" s="5"/>
      <c r="E22" s="5"/>
      <c r="F22" s="5"/>
      <c r="G22" s="5"/>
      <c r="H22" s="4"/>
      <c r="I22" s="4"/>
    </row>
    <row r="23" spans="1:20" x14ac:dyDescent="0.55000000000000004">
      <c r="B23" s="4"/>
      <c r="C23" s="4"/>
      <c r="D23" s="4"/>
      <c r="E23" s="4"/>
      <c r="F23" s="4"/>
      <c r="G23" s="4"/>
      <c r="H23" s="4"/>
      <c r="I23" s="4"/>
      <c r="P23" s="15"/>
    </row>
    <row r="24" spans="1:20" x14ac:dyDescent="0.55000000000000004">
      <c r="P24" s="15"/>
    </row>
    <row r="25" spans="1:20" x14ac:dyDescent="0.55000000000000004">
      <c r="E25" s="1"/>
      <c r="F25" s="1"/>
      <c r="G25" s="1"/>
      <c r="P25" s="15"/>
    </row>
    <row r="26" spans="1:20" x14ac:dyDescent="0.55000000000000004">
      <c r="E26" s="1"/>
      <c r="F26" s="1"/>
      <c r="G26" s="1"/>
      <c r="P26" s="15"/>
    </row>
    <row r="27" spans="1:20" x14ac:dyDescent="0.55000000000000004">
      <c r="E27" s="1"/>
      <c r="F27" s="1"/>
      <c r="G27" s="1"/>
      <c r="P27" s="15"/>
    </row>
    <row r="28" spans="1:20" x14ac:dyDescent="0.55000000000000004">
      <c r="P28" s="15"/>
    </row>
    <row r="29" spans="1:20" x14ac:dyDescent="0.55000000000000004">
      <c r="P29" s="15"/>
    </row>
    <row r="30" spans="1:20" x14ac:dyDescent="0.55000000000000004">
      <c r="P30" s="15"/>
    </row>
    <row r="31" spans="1:20" x14ac:dyDescent="0.55000000000000004">
      <c r="P31" s="15"/>
    </row>
    <row r="32" spans="1:20" x14ac:dyDescent="0.55000000000000004">
      <c r="P32" s="15"/>
    </row>
    <row r="33" spans="16:16" x14ac:dyDescent="0.55000000000000004">
      <c r="P33" s="15"/>
    </row>
    <row r="34" spans="16:16" x14ac:dyDescent="0.55000000000000004">
      <c r="P34" s="15"/>
    </row>
    <row r="35" spans="16:16" x14ac:dyDescent="0.55000000000000004">
      <c r="P35" s="15"/>
    </row>
    <row r="36" spans="16:16" x14ac:dyDescent="0.55000000000000004">
      <c r="P36" s="15"/>
    </row>
    <row r="37" spans="16:16" x14ac:dyDescent="0.55000000000000004">
      <c r="P37" s="15"/>
    </row>
    <row r="38" spans="16:16" x14ac:dyDescent="0.55000000000000004">
      <c r="P38" s="15"/>
    </row>
    <row r="39" spans="16:16" x14ac:dyDescent="0.55000000000000004">
      <c r="P39" s="15"/>
    </row>
  </sheetData>
  <phoneticPr fontId="5" type="noConversion"/>
  <pageMargins left="0.25" right="0.25" top="0.75" bottom="0.75" header="0.3" footer="0.3"/>
  <pageSetup paperSize="3" scale="7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Allaf</dc:creator>
  <cp:lastModifiedBy>Nadia Allaf</cp:lastModifiedBy>
  <cp:lastPrinted>2023-12-06T20:07:00Z</cp:lastPrinted>
  <dcterms:created xsi:type="dcterms:W3CDTF">2023-11-21T17:43:26Z</dcterms:created>
  <dcterms:modified xsi:type="dcterms:W3CDTF">2025-10-24T21:57:34Z</dcterms:modified>
</cp:coreProperties>
</file>