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2" i="1" l="1"/>
  <c r="D41" i="1"/>
  <c r="D40" i="1"/>
  <c r="D39" i="1"/>
  <c r="D38" i="1"/>
  <c r="D37" i="1"/>
  <c r="D36" i="1"/>
  <c r="D35" i="1"/>
  <c r="D30" i="1"/>
  <c r="D29" i="1"/>
  <c r="D28" i="1"/>
  <c r="D27" i="1"/>
  <c r="D26" i="1"/>
  <c r="D25" i="1"/>
  <c r="D24" i="1"/>
  <c r="D23" i="1"/>
  <c r="B3" i="1"/>
  <c r="C42" i="1" s="1"/>
  <c r="E42" i="1" s="1"/>
  <c r="C16" i="1" l="1"/>
  <c r="C18" i="1"/>
  <c r="C24" i="1"/>
  <c r="C38" i="1"/>
  <c r="C30" i="1"/>
  <c r="C35" i="1"/>
  <c r="C37" i="1"/>
  <c r="C12" i="1"/>
  <c r="C25" i="1"/>
  <c r="C39" i="1"/>
  <c r="C17" i="1"/>
  <c r="C19" i="1"/>
  <c r="C13" i="1"/>
  <c r="C26" i="1"/>
  <c r="C40" i="1"/>
  <c r="C36" i="1"/>
  <c r="C14" i="1"/>
  <c r="C27" i="1"/>
  <c r="C41" i="1"/>
  <c r="C29" i="1"/>
  <c r="C23" i="1"/>
  <c r="C15" i="1"/>
  <c r="C28" i="1"/>
  <c r="E28" i="1" l="1"/>
  <c r="E37" i="1"/>
  <c r="D15" i="1"/>
  <c r="E15" i="1" s="1"/>
  <c r="E29" i="1"/>
  <c r="E24" i="1"/>
  <c r="D17" i="1"/>
  <c r="E17" i="1" s="1"/>
  <c r="E23" i="1"/>
  <c r="D12" i="1"/>
  <c r="E12" i="1" s="1"/>
  <c r="E27" i="1"/>
  <c r="D14" i="1"/>
  <c r="E14" i="1" s="1"/>
  <c r="E36" i="1"/>
  <c r="D18" i="1"/>
  <c r="E18" i="1" s="1"/>
  <c r="D19" i="1"/>
  <c r="E19" i="1" s="1"/>
  <c r="E39" i="1"/>
  <c r="E25" i="1"/>
  <c r="E41" i="1"/>
  <c r="E35" i="1"/>
  <c r="E30" i="1"/>
  <c r="E38" i="1"/>
  <c r="E40" i="1"/>
  <c r="E26" i="1"/>
  <c r="D13" i="1"/>
  <c r="E13" i="1" s="1"/>
  <c r="D16" i="1"/>
  <c r="E16" i="1" s="1"/>
  <c r="B4" i="1"/>
  <c r="F16" i="1" s="1"/>
  <c r="F42" i="1" l="1"/>
  <c r="F27" i="1"/>
  <c r="F39" i="1"/>
  <c r="F38" i="1"/>
  <c r="F24" i="1"/>
  <c r="F37" i="1"/>
  <c r="F40" i="1"/>
  <c r="F35" i="1"/>
  <c r="F30" i="1"/>
  <c r="F28" i="1"/>
  <c r="F26" i="1"/>
  <c r="F29" i="1"/>
  <c r="F23" i="1"/>
  <c r="F36" i="1"/>
  <c r="F41" i="1"/>
  <c r="F25" i="1"/>
  <c r="F12" i="1"/>
  <c r="F13" i="1"/>
  <c r="F14" i="1"/>
  <c r="F15" i="1"/>
  <c r="F17" i="1"/>
  <c r="F18" i="1"/>
  <c r="F19" i="1"/>
</calcChain>
</file>

<file path=xl/sharedStrings.xml><?xml version="1.0" encoding="utf-8"?>
<sst xmlns="http://schemas.openxmlformats.org/spreadsheetml/2006/main" count="29" uniqueCount="18">
  <si>
    <t>y(in)</t>
  </si>
  <si>
    <t>x(in)</t>
  </si>
  <si>
    <t>Tension</t>
  </si>
  <si>
    <t xml:space="preserve">dT/dl = </t>
  </si>
  <si>
    <t>Mean</t>
  </si>
  <si>
    <t>Min</t>
  </si>
  <si>
    <t>Max</t>
  </si>
  <si>
    <t>Hose Length</t>
  </si>
  <si>
    <t xml:space="preserve">dL/dl = </t>
  </si>
  <si>
    <t xml:space="preserve">L0 </t>
  </si>
  <si>
    <t>Hose Length (m)</t>
  </si>
  <si>
    <t>Epsilon</t>
  </si>
  <si>
    <t>Delta L</t>
  </si>
  <si>
    <t xml:space="preserve">Lm </t>
  </si>
  <si>
    <t xml:space="preserve"> Compliant length is 15.2m-1.5m = 13.7m</t>
  </si>
  <si>
    <t xml:space="preserve">50' overall length = 15.2m. </t>
  </si>
  <si>
    <t>Assumptions made here are that mark is presenting the length of the compliant section (1.5m shorter than the hose length) in his Figure 6.</t>
  </si>
  <si>
    <t>This makes the most sense b/c he is subtracting out all the other stiff parts of the mooring, so presumably he'd have subtracted his estimated 1.5m of non-compliant hose.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</si>
</sst>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E32" sqref="E32"/>
    </sheetView>
  </sheetViews>
  <sheetFormatPr defaultRowHeight="15" x14ac:dyDescent="0.25"/>
  <cols>
    <col min="1" max="1" width="12.7109375" style="1" customWidth="1"/>
    <col min="2" max="2" width="9.140625" style="1"/>
    <col min="3" max="5" width="21.28515625" style="1" customWidth="1"/>
    <col min="6" max="6" width="9.140625" style="1"/>
  </cols>
  <sheetData>
    <row r="1" spans="1:6" x14ac:dyDescent="0.25">
      <c r="A1" s="1" t="s">
        <v>13</v>
      </c>
      <c r="B1" s="1">
        <v>15.2</v>
      </c>
      <c r="C1" s="3" t="s">
        <v>15</v>
      </c>
    </row>
    <row r="2" spans="1:6" x14ac:dyDescent="0.25">
      <c r="A2" s="1" t="s">
        <v>9</v>
      </c>
      <c r="B2" s="1">
        <v>13.7</v>
      </c>
      <c r="C2" s="3" t="s">
        <v>14</v>
      </c>
      <c r="D2" s="3"/>
    </row>
    <row r="3" spans="1:6" x14ac:dyDescent="0.25">
      <c r="A3" s="1" t="s">
        <v>8</v>
      </c>
      <c r="B3" s="1">
        <f>14/6.6</f>
        <v>2.1212121212121211</v>
      </c>
    </row>
    <row r="4" spans="1:6" x14ac:dyDescent="0.25">
      <c r="A4" s="1" t="s">
        <v>3</v>
      </c>
      <c r="B4" s="1">
        <f>4500/5.15</f>
        <v>873.78640776699024</v>
      </c>
    </row>
    <row r="7" spans="1:6" x14ac:dyDescent="0.25">
      <c r="A7" s="3" t="s">
        <v>16</v>
      </c>
    </row>
    <row r="8" spans="1:6" x14ac:dyDescent="0.25">
      <c r="A8" s="3" t="s">
        <v>17</v>
      </c>
    </row>
    <row r="10" spans="1:6" x14ac:dyDescent="0.25">
      <c r="A10" s="2" t="s">
        <v>4</v>
      </c>
    </row>
    <row r="11" spans="1:6" x14ac:dyDescent="0.25">
      <c r="A11" s="1" t="s">
        <v>1</v>
      </c>
      <c r="B11" s="1" t="s">
        <v>0</v>
      </c>
      <c r="C11" s="1" t="s">
        <v>10</v>
      </c>
      <c r="D11" s="1" t="s">
        <v>12</v>
      </c>
      <c r="E11" s="1" t="s">
        <v>11</v>
      </c>
      <c r="F11" s="1" t="s">
        <v>2</v>
      </c>
    </row>
    <row r="12" spans="1:6" x14ac:dyDescent="0.25">
      <c r="A12" s="1">
        <v>1.9</v>
      </c>
      <c r="B12" s="1">
        <v>0.45</v>
      </c>
      <c r="C12" s="1">
        <f t="shared" ref="C12:C19" si="0">+A12*$B$3+$B$2</f>
        <v>17.73030303030303</v>
      </c>
      <c r="D12" s="1">
        <f>+C12-$B$2</f>
        <v>4.0303030303030312</v>
      </c>
      <c r="E12" s="1">
        <f>+D12/$B$2</f>
        <v>0.29418270294182713</v>
      </c>
      <c r="F12" s="1">
        <f t="shared" ref="F12:F19" si="1">+B12*$B$4</f>
        <v>393.20388349514559</v>
      </c>
    </row>
    <row r="13" spans="1:6" x14ac:dyDescent="0.25">
      <c r="A13" s="1">
        <v>2.85</v>
      </c>
      <c r="B13" s="1">
        <v>0.9</v>
      </c>
      <c r="C13" s="1">
        <f t="shared" si="0"/>
        <v>19.745454545454542</v>
      </c>
      <c r="D13" s="1">
        <f t="shared" ref="D13:D19" si="2">+C13-$B$2</f>
        <v>6.0454545454545432</v>
      </c>
      <c r="E13" s="1">
        <f t="shared" ref="E13:E19" si="3">+D13/$B$2</f>
        <v>0.44127405441274042</v>
      </c>
      <c r="F13" s="1">
        <f t="shared" si="1"/>
        <v>786.40776699029118</v>
      </c>
    </row>
    <row r="14" spans="1:6" x14ac:dyDescent="0.25">
      <c r="A14" s="1">
        <v>3.35</v>
      </c>
      <c r="B14" s="1">
        <v>1.05</v>
      </c>
      <c r="C14" s="1">
        <f t="shared" si="0"/>
        <v>20.806060606060605</v>
      </c>
      <c r="D14" s="1">
        <f t="shared" si="2"/>
        <v>7.1060606060606055</v>
      </c>
      <c r="E14" s="1">
        <f t="shared" si="3"/>
        <v>0.51869055518690554</v>
      </c>
      <c r="F14" s="1">
        <f t="shared" si="1"/>
        <v>917.47572815533977</v>
      </c>
    </row>
    <row r="15" spans="1:6" x14ac:dyDescent="0.25">
      <c r="A15" s="1">
        <v>3.8</v>
      </c>
      <c r="B15" s="1">
        <v>1.2</v>
      </c>
      <c r="C15" s="1">
        <f t="shared" si="0"/>
        <v>21.760606060606058</v>
      </c>
      <c r="D15" s="1">
        <f t="shared" si="2"/>
        <v>8.0606060606060588</v>
      </c>
      <c r="E15" s="1">
        <f t="shared" si="3"/>
        <v>0.58836540588365394</v>
      </c>
      <c r="F15" s="1">
        <f t="shared" si="1"/>
        <v>1048.5436893203882</v>
      </c>
    </row>
    <row r="16" spans="1:6" x14ac:dyDescent="0.25">
      <c r="A16" s="1">
        <v>4.2</v>
      </c>
      <c r="B16" s="1">
        <v>1.45</v>
      </c>
      <c r="C16" s="1">
        <f t="shared" si="0"/>
        <v>22.609090909090909</v>
      </c>
      <c r="D16" s="1">
        <f t="shared" si="2"/>
        <v>8.9090909090909101</v>
      </c>
      <c r="E16" s="1">
        <f t="shared" si="3"/>
        <v>0.65029860650298621</v>
      </c>
      <c r="F16" s="1">
        <f t="shared" si="1"/>
        <v>1266.9902912621358</v>
      </c>
    </row>
    <row r="17" spans="1:6" x14ac:dyDescent="0.25">
      <c r="A17" s="1">
        <v>4.7</v>
      </c>
      <c r="B17" s="1">
        <v>2.4</v>
      </c>
      <c r="C17" s="1">
        <f t="shared" si="0"/>
        <v>23.669696969696968</v>
      </c>
      <c r="D17" s="1">
        <f t="shared" si="2"/>
        <v>9.9696969696969688</v>
      </c>
      <c r="E17" s="1">
        <f t="shared" si="3"/>
        <v>0.72771510727715105</v>
      </c>
      <c r="F17" s="1">
        <f t="shared" si="1"/>
        <v>2097.0873786407765</v>
      </c>
    </row>
    <row r="18" spans="1:6" x14ac:dyDescent="0.25">
      <c r="A18" s="1">
        <v>5.15</v>
      </c>
      <c r="B18" s="1">
        <v>4.25</v>
      </c>
      <c r="C18" s="1">
        <f t="shared" si="0"/>
        <v>24.624242424242425</v>
      </c>
      <c r="D18" s="1">
        <f t="shared" si="2"/>
        <v>10.924242424242426</v>
      </c>
      <c r="E18" s="1">
        <f t="shared" si="3"/>
        <v>0.79738995797389978</v>
      </c>
      <c r="F18" s="1">
        <f t="shared" si="1"/>
        <v>3713.5922330097087</v>
      </c>
    </row>
    <row r="19" spans="1:6" x14ac:dyDescent="0.25">
      <c r="A19" s="1">
        <v>5.35</v>
      </c>
      <c r="B19" s="1">
        <v>5.05</v>
      </c>
      <c r="C19" s="1">
        <f t="shared" si="0"/>
        <v>25.048484848484847</v>
      </c>
      <c r="D19" s="1">
        <f t="shared" si="2"/>
        <v>11.348484848484848</v>
      </c>
      <c r="E19" s="1">
        <f t="shared" si="3"/>
        <v>0.82835655828356558</v>
      </c>
      <c r="F19" s="1">
        <f t="shared" si="1"/>
        <v>4412.6213592233007</v>
      </c>
    </row>
    <row r="21" spans="1:6" x14ac:dyDescent="0.25">
      <c r="A21" s="2" t="s">
        <v>5</v>
      </c>
    </row>
    <row r="22" spans="1:6" x14ac:dyDescent="0.25">
      <c r="A22" s="1" t="s">
        <v>1</v>
      </c>
      <c r="B22" s="1" t="s">
        <v>0</v>
      </c>
      <c r="C22" s="1" t="s">
        <v>7</v>
      </c>
      <c r="D22" s="1" t="s">
        <v>12</v>
      </c>
      <c r="E22" s="1" t="s">
        <v>11</v>
      </c>
      <c r="F22" s="1" t="s">
        <v>2</v>
      </c>
    </row>
    <row r="23" spans="1:6" x14ac:dyDescent="0.25">
      <c r="A23" s="1">
        <v>1.9</v>
      </c>
      <c r="B23" s="1">
        <v>0.4</v>
      </c>
      <c r="C23" s="1">
        <f t="shared" ref="C23:C30" si="4">+A23*$B$3+$B$2</f>
        <v>17.73030303030303</v>
      </c>
      <c r="D23" s="1">
        <f t="shared" ref="D23:D30" si="5">+C23-$B$2</f>
        <v>4.0303030303030312</v>
      </c>
      <c r="E23" s="1">
        <f>+D23/$B$2</f>
        <v>0.29418270294182713</v>
      </c>
      <c r="F23" s="1">
        <f t="shared" ref="F23:F30" si="6">+B23*$B$4</f>
        <v>349.51456310679612</v>
      </c>
    </row>
    <row r="24" spans="1:6" x14ac:dyDescent="0.25">
      <c r="A24" s="1">
        <v>2.85</v>
      </c>
      <c r="B24" s="1">
        <v>0.7</v>
      </c>
      <c r="C24" s="1">
        <f t="shared" si="4"/>
        <v>19.745454545454542</v>
      </c>
      <c r="D24" s="1">
        <f t="shared" si="5"/>
        <v>6.0454545454545432</v>
      </c>
      <c r="E24" s="1">
        <f t="shared" ref="E24:E42" si="7">+D24/$B$2</f>
        <v>0.44127405441274042</v>
      </c>
      <c r="F24" s="1">
        <f t="shared" si="6"/>
        <v>611.65048543689318</v>
      </c>
    </row>
    <row r="25" spans="1:6" x14ac:dyDescent="0.25">
      <c r="A25" s="1">
        <v>3.35</v>
      </c>
      <c r="B25" s="1">
        <v>0.8</v>
      </c>
      <c r="C25" s="1">
        <f t="shared" si="4"/>
        <v>20.806060606060605</v>
      </c>
      <c r="D25" s="1">
        <f t="shared" si="5"/>
        <v>7.1060606060606055</v>
      </c>
      <c r="E25" s="1">
        <f t="shared" si="7"/>
        <v>0.51869055518690554</v>
      </c>
      <c r="F25" s="1">
        <f t="shared" si="6"/>
        <v>699.02912621359224</v>
      </c>
    </row>
    <row r="26" spans="1:6" x14ac:dyDescent="0.25">
      <c r="A26" s="1">
        <v>3.8</v>
      </c>
      <c r="B26" s="1">
        <v>0.95</v>
      </c>
      <c r="C26" s="1">
        <f t="shared" si="4"/>
        <v>21.760606060606058</v>
      </c>
      <c r="D26" s="1">
        <f t="shared" si="5"/>
        <v>8.0606060606060588</v>
      </c>
      <c r="E26" s="1">
        <f t="shared" si="7"/>
        <v>0.58836540588365394</v>
      </c>
      <c r="F26" s="1">
        <f t="shared" si="6"/>
        <v>830.09708737864071</v>
      </c>
    </row>
    <row r="27" spans="1:6" x14ac:dyDescent="0.25">
      <c r="A27" s="1">
        <v>4.2</v>
      </c>
      <c r="B27" s="1">
        <v>1</v>
      </c>
      <c r="C27" s="1">
        <f t="shared" si="4"/>
        <v>22.609090909090909</v>
      </c>
      <c r="D27" s="1">
        <f t="shared" si="5"/>
        <v>8.9090909090909101</v>
      </c>
      <c r="E27" s="1">
        <f t="shared" si="7"/>
        <v>0.65029860650298621</v>
      </c>
      <c r="F27" s="1">
        <f t="shared" si="6"/>
        <v>873.78640776699024</v>
      </c>
    </row>
    <row r="28" spans="1:6" x14ac:dyDescent="0.25">
      <c r="A28" s="1">
        <v>4.7</v>
      </c>
      <c r="B28" s="1">
        <v>1.45</v>
      </c>
      <c r="C28" s="1">
        <f t="shared" si="4"/>
        <v>23.669696969696968</v>
      </c>
      <c r="D28" s="1">
        <f t="shared" si="5"/>
        <v>9.9696969696969688</v>
      </c>
      <c r="E28" s="1">
        <f t="shared" si="7"/>
        <v>0.72771510727715105</v>
      </c>
      <c r="F28" s="1">
        <f t="shared" si="6"/>
        <v>1266.9902912621358</v>
      </c>
    </row>
    <row r="29" spans="1:6" x14ac:dyDescent="0.25">
      <c r="A29" s="1">
        <v>5.15</v>
      </c>
      <c r="B29" s="1">
        <v>3.35</v>
      </c>
      <c r="C29" s="1">
        <f t="shared" si="4"/>
        <v>24.624242424242425</v>
      </c>
      <c r="D29" s="1">
        <f t="shared" si="5"/>
        <v>10.924242424242426</v>
      </c>
      <c r="E29" s="1">
        <f t="shared" si="7"/>
        <v>0.79738995797389978</v>
      </c>
      <c r="F29" s="1">
        <f t="shared" si="6"/>
        <v>2927.1844660194174</v>
      </c>
    </row>
    <row r="30" spans="1:6" x14ac:dyDescent="0.25">
      <c r="A30" s="1">
        <v>5.35</v>
      </c>
      <c r="B30" s="1">
        <v>4.0999999999999996</v>
      </c>
      <c r="C30" s="1">
        <f t="shared" si="4"/>
        <v>25.048484848484847</v>
      </c>
      <c r="D30" s="1">
        <f t="shared" si="5"/>
        <v>11.348484848484848</v>
      </c>
      <c r="E30" s="1">
        <f t="shared" si="7"/>
        <v>0.82835655828356558</v>
      </c>
      <c r="F30" s="1">
        <f t="shared" si="6"/>
        <v>3582.5242718446598</v>
      </c>
    </row>
    <row r="33" spans="1:6" x14ac:dyDescent="0.25">
      <c r="A33" s="2" t="s">
        <v>6</v>
      </c>
    </row>
    <row r="34" spans="1:6" x14ac:dyDescent="0.25">
      <c r="A34" s="1" t="s">
        <v>1</v>
      </c>
      <c r="B34" s="1" t="s">
        <v>0</v>
      </c>
      <c r="C34" s="1" t="s">
        <v>7</v>
      </c>
      <c r="D34" s="1" t="s">
        <v>12</v>
      </c>
      <c r="E34" s="1" t="s">
        <v>11</v>
      </c>
      <c r="F34" s="1" t="s">
        <v>2</v>
      </c>
    </row>
    <row r="35" spans="1:6" x14ac:dyDescent="0.25">
      <c r="A35" s="1">
        <v>1.9</v>
      </c>
      <c r="B35" s="1">
        <v>0.65</v>
      </c>
      <c r="C35" s="1">
        <f t="shared" ref="C35:C42" si="8">+A35*$B$3+$B$2</f>
        <v>17.73030303030303</v>
      </c>
      <c r="D35" s="1">
        <f t="shared" ref="D35:D42" si="9">+C35-$B$2</f>
        <v>4.0303030303030312</v>
      </c>
      <c r="E35" s="1">
        <f t="shared" si="7"/>
        <v>0.29418270294182713</v>
      </c>
      <c r="F35" s="1">
        <f t="shared" ref="F35:F42" si="10">+B35*$B$4</f>
        <v>567.96116504854365</v>
      </c>
    </row>
    <row r="36" spans="1:6" x14ac:dyDescent="0.25">
      <c r="A36" s="1">
        <v>2.85</v>
      </c>
      <c r="B36" s="1">
        <v>1.05</v>
      </c>
      <c r="C36" s="1">
        <f t="shared" si="8"/>
        <v>19.745454545454542</v>
      </c>
      <c r="D36" s="1">
        <f t="shared" si="9"/>
        <v>6.0454545454545432</v>
      </c>
      <c r="E36" s="1">
        <f t="shared" si="7"/>
        <v>0.44127405441274042</v>
      </c>
      <c r="F36" s="1">
        <f t="shared" si="10"/>
        <v>917.47572815533977</v>
      </c>
    </row>
    <row r="37" spans="1:6" x14ac:dyDescent="0.25">
      <c r="A37" s="1">
        <v>3.35</v>
      </c>
      <c r="B37" s="1">
        <v>1.3</v>
      </c>
      <c r="C37" s="1">
        <f t="shared" si="8"/>
        <v>20.806060606060605</v>
      </c>
      <c r="D37" s="1">
        <f t="shared" si="9"/>
        <v>7.1060606060606055</v>
      </c>
      <c r="E37" s="1">
        <f t="shared" si="7"/>
        <v>0.51869055518690554</v>
      </c>
      <c r="F37" s="1">
        <f t="shared" si="10"/>
        <v>1135.9223300970873</v>
      </c>
    </row>
    <row r="38" spans="1:6" x14ac:dyDescent="0.25">
      <c r="A38" s="1">
        <v>3.8</v>
      </c>
      <c r="B38" s="1">
        <v>1.7</v>
      </c>
      <c r="C38" s="1">
        <f t="shared" si="8"/>
        <v>21.760606060606058</v>
      </c>
      <c r="D38" s="1">
        <f t="shared" si="9"/>
        <v>8.0606060606060588</v>
      </c>
      <c r="E38" s="1">
        <f t="shared" si="7"/>
        <v>0.58836540588365394</v>
      </c>
      <c r="F38" s="1">
        <f t="shared" si="10"/>
        <v>1485.4368932038833</v>
      </c>
    </row>
    <row r="39" spans="1:6" x14ac:dyDescent="0.25">
      <c r="A39" s="1">
        <v>4.2</v>
      </c>
      <c r="B39" s="1">
        <v>2.35</v>
      </c>
      <c r="C39" s="1">
        <f t="shared" si="8"/>
        <v>22.609090909090909</v>
      </c>
      <c r="D39" s="1">
        <f t="shared" si="9"/>
        <v>8.9090909090909101</v>
      </c>
      <c r="E39" s="1">
        <f t="shared" si="7"/>
        <v>0.65029860650298621</v>
      </c>
      <c r="F39" s="1">
        <f t="shared" si="10"/>
        <v>2053.3980582524273</v>
      </c>
    </row>
    <row r="40" spans="1:6" x14ac:dyDescent="0.25">
      <c r="A40" s="1">
        <v>4.7</v>
      </c>
      <c r="B40" s="1">
        <v>3.6</v>
      </c>
      <c r="C40" s="1">
        <f t="shared" si="8"/>
        <v>23.669696969696968</v>
      </c>
      <c r="D40" s="1">
        <f t="shared" si="9"/>
        <v>9.9696969696969688</v>
      </c>
      <c r="E40" s="1">
        <f t="shared" si="7"/>
        <v>0.72771510727715105</v>
      </c>
      <c r="F40" s="1">
        <f t="shared" si="10"/>
        <v>3145.6310679611647</v>
      </c>
    </row>
    <row r="41" spans="1:6" x14ac:dyDescent="0.25">
      <c r="A41" s="1">
        <v>5.15</v>
      </c>
      <c r="B41" s="1">
        <v>4.7</v>
      </c>
      <c r="C41" s="1">
        <f t="shared" si="8"/>
        <v>24.624242424242425</v>
      </c>
      <c r="D41" s="1">
        <f t="shared" si="9"/>
        <v>10.924242424242426</v>
      </c>
      <c r="E41" s="1">
        <f t="shared" si="7"/>
        <v>0.79738995797389978</v>
      </c>
      <c r="F41" s="1">
        <f t="shared" si="10"/>
        <v>4106.7961165048546</v>
      </c>
    </row>
    <row r="42" spans="1:6" x14ac:dyDescent="0.25">
      <c r="A42" s="1">
        <v>5.35</v>
      </c>
      <c r="B42" s="1">
        <v>6</v>
      </c>
      <c r="C42" s="1">
        <f t="shared" si="8"/>
        <v>25.048484848484847</v>
      </c>
      <c r="D42" s="1">
        <f t="shared" si="9"/>
        <v>11.348484848484848</v>
      </c>
      <c r="E42" s="1">
        <f t="shared" si="7"/>
        <v>0.82835655828356558</v>
      </c>
      <c r="F42" s="1">
        <f t="shared" si="10"/>
        <v>5242.7184466019417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2015-04-02T00:06:04Z</dcterms:modified>
</cp:coreProperties>
</file>