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System Design\"/>
    </mc:Choice>
  </mc:AlternateContent>
  <xr:revisionPtr revIDLastSave="0" documentId="13_ncr:1_{F3DCB58D-03AA-4032-9C79-43FCBE18C71A}" xr6:coauthVersionLast="36" xr6:coauthVersionMax="36" xr10:uidLastSave="{00000000-0000-0000-0000-000000000000}"/>
  <bookViews>
    <workbookView xWindow="0" yWindow="0" windowWidth="43170" windowHeight="13740" activeTab="2" xr2:uid="{16DC1AB1-6B7E-4ED5-B36D-0FC84D556BDE}"/>
  </bookViews>
  <sheets>
    <sheet name="Sheet1" sheetId="1" r:id="rId1"/>
    <sheet name="Pin Usage" sheetId="3" r:id="rId2"/>
    <sheet name="Stepper Trajectory" sheetId="4" r:id="rId3"/>
    <sheet name="Point of control" sheetId="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9" i="4" l="1"/>
  <c r="B48" i="4"/>
  <c r="B47" i="4"/>
  <c r="B46" i="4"/>
  <c r="B45" i="4"/>
  <c r="B44" i="4"/>
  <c r="B43" i="4"/>
  <c r="B42" i="4"/>
  <c r="B41" i="4"/>
  <c r="B40" i="4"/>
  <c r="B39" i="4"/>
  <c r="B38" i="4"/>
  <c r="B37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G76" i="3" l="1"/>
  <c r="F76" i="3"/>
  <c r="E76" i="3"/>
  <c r="G77" i="3" l="1"/>
</calcChain>
</file>

<file path=xl/sharedStrings.xml><?xml version="1.0" encoding="utf-8"?>
<sst xmlns="http://schemas.openxmlformats.org/spreadsheetml/2006/main" count="217" uniqueCount="126">
  <si>
    <t>Subsystem</t>
  </si>
  <si>
    <t>Sampling</t>
  </si>
  <si>
    <t>Sample pump</t>
  </si>
  <si>
    <t>Actuator</t>
  </si>
  <si>
    <t>Sensor</t>
  </si>
  <si>
    <t>Pressure Sensors</t>
  </si>
  <si>
    <t>Servo Drive</t>
  </si>
  <si>
    <t>Reagent Control</t>
  </si>
  <si>
    <t>Valves</t>
  </si>
  <si>
    <t>Valve driver</t>
  </si>
  <si>
    <t>Flow rate and volume</t>
  </si>
  <si>
    <t>Puck storage and manipulation</t>
  </si>
  <si>
    <t>Stepper motor</t>
  </si>
  <si>
    <t>Drive</t>
  </si>
  <si>
    <t>Postiion sensors</t>
  </si>
  <si>
    <t>Reagent pump</t>
  </si>
  <si>
    <t>driver</t>
  </si>
  <si>
    <t>vacuum pump</t>
  </si>
  <si>
    <t>compressed N2</t>
  </si>
  <si>
    <t>pressure sensor</t>
  </si>
  <si>
    <t>puck presence</t>
  </si>
  <si>
    <t>Puck programming</t>
  </si>
  <si>
    <t>NFC</t>
  </si>
  <si>
    <t>carousel presence sensor</t>
  </si>
  <si>
    <t>User interface</t>
  </si>
  <si>
    <t>interface</t>
  </si>
  <si>
    <t>power control</t>
  </si>
  <si>
    <t>x</t>
  </si>
  <si>
    <t>Vacuum grabber</t>
  </si>
  <si>
    <t>Notes/purpose/description</t>
  </si>
  <si>
    <t>Element that is immersed in sample source</t>
  </si>
  <si>
    <t xml:space="preserve">located in sample chamber </t>
  </si>
  <si>
    <t xml:space="preserve">drive that closes pressure loop </t>
  </si>
  <si>
    <t>hardware to disconnect servo drive</t>
  </si>
  <si>
    <t>Flow sensor, range TBD, integrating for volume</t>
  </si>
  <si>
    <t>5 in valve tree, solenoid</t>
  </si>
  <si>
    <t>solenoid driver</t>
  </si>
  <si>
    <t xml:space="preserve">stepper motor </t>
  </si>
  <si>
    <t>stepper motor driver A4988</t>
  </si>
  <si>
    <t>DC brushed</t>
  </si>
  <si>
    <t xml:space="preserve">current limiting </t>
  </si>
  <si>
    <t>High pressure side for remaining gas</t>
  </si>
  <si>
    <t>Cylinder, Arm, Clamp</t>
  </si>
  <si>
    <t>Optical interrupter</t>
  </si>
  <si>
    <t>TBD, view of tube</t>
  </si>
  <si>
    <t>TBD, is a cylinder installed (optical?)</t>
  </si>
  <si>
    <t>current limiting</t>
  </si>
  <si>
    <t>contact closure</t>
  </si>
  <si>
    <t>Means to program NFC tag in puck</t>
  </si>
  <si>
    <t>interface to outside world (power control?)</t>
  </si>
  <si>
    <t>Axis</t>
  </si>
  <si>
    <t>Cylinder</t>
  </si>
  <si>
    <t>Clamp</t>
  </si>
  <si>
    <t>Arm</t>
  </si>
  <si>
    <t>Intake</t>
  </si>
  <si>
    <t>Exhaust</t>
  </si>
  <si>
    <t>N2 Purge</t>
  </si>
  <si>
    <t>Preservative</t>
  </si>
  <si>
    <t>Waste</t>
  </si>
  <si>
    <t>Decon</t>
  </si>
  <si>
    <t>Vacuum</t>
  </si>
  <si>
    <t>Vacuum Break</t>
  </si>
  <si>
    <t>Vacuum direction</t>
  </si>
  <si>
    <t>6 optical</t>
  </si>
  <si>
    <t>Force</t>
  </si>
  <si>
    <t>Sensors</t>
  </si>
  <si>
    <t>Sample Pressure</t>
  </si>
  <si>
    <t>4 optical</t>
  </si>
  <si>
    <t>Grabber</t>
  </si>
  <si>
    <t>Vacuum Sensor</t>
  </si>
  <si>
    <t>Sample Volume</t>
  </si>
  <si>
    <t>Pressure</t>
  </si>
  <si>
    <t>Combined Current Sensor</t>
  </si>
  <si>
    <t>Enable</t>
  </si>
  <si>
    <t>Dir</t>
  </si>
  <si>
    <t>Step</t>
  </si>
  <si>
    <t>Position</t>
  </si>
  <si>
    <t>6x Input</t>
  </si>
  <si>
    <t>4x Input</t>
  </si>
  <si>
    <t>Other</t>
  </si>
  <si>
    <t>1x Input</t>
  </si>
  <si>
    <t>Force Sensor</t>
  </si>
  <si>
    <t>Valve</t>
  </si>
  <si>
    <t>On/Off</t>
  </si>
  <si>
    <t>Input</t>
  </si>
  <si>
    <t>Output</t>
  </si>
  <si>
    <t>ADC</t>
  </si>
  <si>
    <t>Water Temperature</t>
  </si>
  <si>
    <t>Flow Rate</t>
  </si>
  <si>
    <t>N2 Bottle Pressure</t>
  </si>
  <si>
    <t>Preservative Volume</t>
  </si>
  <si>
    <t>RFID</t>
  </si>
  <si>
    <t>TX</t>
  </si>
  <si>
    <t>RX</t>
  </si>
  <si>
    <t>Waste Volume</t>
  </si>
  <si>
    <t>Subtotals</t>
  </si>
  <si>
    <t>Total</t>
  </si>
  <si>
    <t>Internal Features</t>
  </si>
  <si>
    <t>External Serial</t>
  </si>
  <si>
    <t>Tx</t>
  </si>
  <si>
    <t>Rx</t>
  </si>
  <si>
    <t>Preservative Pump</t>
  </si>
  <si>
    <t>GPIO</t>
  </si>
  <si>
    <t>ADC/GPIO</t>
  </si>
  <si>
    <t>UART</t>
  </si>
  <si>
    <t>TIM2/CC1</t>
  </si>
  <si>
    <t>TIM2/CC2</t>
  </si>
  <si>
    <t>TIM2/CC3</t>
  </si>
  <si>
    <t>TIM2/CC4</t>
  </si>
  <si>
    <t>Control</t>
  </si>
  <si>
    <t>Comunications</t>
  </si>
  <si>
    <t>Indicators</t>
  </si>
  <si>
    <t>Pump Control</t>
  </si>
  <si>
    <t>TIM?/ICC</t>
  </si>
  <si>
    <t>Sample Pressure sensor</t>
  </si>
  <si>
    <t>Cleaner Volume</t>
  </si>
  <si>
    <t>Vacuum Sample</t>
  </si>
  <si>
    <t>MAX22200</t>
  </si>
  <si>
    <t>SPI</t>
  </si>
  <si>
    <t>SS</t>
  </si>
  <si>
    <t>SCK</t>
  </si>
  <si>
    <t>SDI</t>
  </si>
  <si>
    <t>SDO</t>
  </si>
  <si>
    <t>Vacuum Select</t>
  </si>
  <si>
    <t>C</t>
  </si>
  <si>
    <t>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</si>
</sst>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Axis</a:t>
            </a:r>
            <a:r>
              <a:rPr lang="en-US" baseline="0"/>
              <a:t> Trajectory Profile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0728122811015184E-2"/>
          <c:y val="5.3900087742705619E-2"/>
          <c:w val="0.96592996936476183"/>
          <c:h val="0.88157194924745874"/>
        </c:manualLayout>
      </c:layout>
      <c:scatterChart>
        <c:scatterStyle val="lineMarker"/>
        <c:varyColors val="0"/>
        <c:ser>
          <c:idx val="0"/>
          <c:order val="0"/>
          <c:tx>
            <c:strRef>
              <c:f>'Stepper Trajectory'!$B$9</c:f>
              <c:strCache>
                <c:ptCount val="1"/>
                <c:pt idx="0">
                  <c:v>Pace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'Stepper Trajectory'!$A$10:$A$57</c:f>
              <c:numCache>
                <c:formatCode>General</c:formatCode>
                <c:ptCount val="4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</c:numCache>
            </c:numRef>
          </c:xVal>
          <c:yVal>
            <c:numRef>
              <c:f>'Stepper Trajectory'!$B$10:$B$57</c:f>
              <c:numCache>
                <c:formatCode>General</c:formatCode>
                <c:ptCount val="48"/>
                <c:pt idx="0">
                  <c:v>12</c:v>
                </c:pt>
                <c:pt idx="1">
                  <c:v>8.4852813742385695</c:v>
                </c:pt>
                <c:pt idx="2">
                  <c:v>6.9282032302755097</c:v>
                </c:pt>
                <c:pt idx="3">
                  <c:v>6</c:v>
                </c:pt>
                <c:pt idx="4">
                  <c:v>5.3665631459994954</c:v>
                </c:pt>
                <c:pt idx="5">
                  <c:v>4.8989794855663567</c:v>
                </c:pt>
                <c:pt idx="6">
                  <c:v>4.5355736761107268</c:v>
                </c:pt>
                <c:pt idx="7">
                  <c:v>4.2426406871192848</c:v>
                </c:pt>
                <c:pt idx="8">
                  <c:v>4</c:v>
                </c:pt>
                <c:pt idx="9">
                  <c:v>3.7947331922020551</c:v>
                </c:pt>
                <c:pt idx="10">
                  <c:v>3.6181361349331636</c:v>
                </c:pt>
                <c:pt idx="11">
                  <c:v>3.4641016151377548</c:v>
                </c:pt>
                <c:pt idx="12">
                  <c:v>3.3282011773513749</c:v>
                </c:pt>
                <c:pt idx="13">
                  <c:v>3.2071349029490928</c:v>
                </c:pt>
                <c:pt idx="14">
                  <c:v>3.0983866769659336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3.0983866769659336</c:v>
                </c:pt>
                <c:pt idx="29">
                  <c:v>3.2071349029490928</c:v>
                </c:pt>
                <c:pt idx="30">
                  <c:v>3.3282011773513749</c:v>
                </c:pt>
                <c:pt idx="31">
                  <c:v>3.4641016151377548</c:v>
                </c:pt>
                <c:pt idx="32">
                  <c:v>3.6181361349331636</c:v>
                </c:pt>
                <c:pt idx="33">
                  <c:v>3.7947331922020551</c:v>
                </c:pt>
                <c:pt idx="34">
                  <c:v>4</c:v>
                </c:pt>
                <c:pt idx="35">
                  <c:v>4.2426406871192848</c:v>
                </c:pt>
                <c:pt idx="36">
                  <c:v>4.5355736761107268</c:v>
                </c:pt>
                <c:pt idx="37">
                  <c:v>4.8989794855663567</c:v>
                </c:pt>
                <c:pt idx="38">
                  <c:v>5.3665631459994954</c:v>
                </c:pt>
                <c:pt idx="39">
                  <c:v>6</c:v>
                </c:pt>
                <c:pt idx="40">
                  <c:v>6</c:v>
                </c:pt>
                <c:pt idx="41">
                  <c:v>6</c:v>
                </c:pt>
                <c:pt idx="42">
                  <c:v>6</c:v>
                </c:pt>
                <c:pt idx="43">
                  <c:v>6</c:v>
                </c:pt>
                <c:pt idx="44">
                  <c:v>6</c:v>
                </c:pt>
                <c:pt idx="45">
                  <c:v>6</c:v>
                </c:pt>
                <c:pt idx="46">
                  <c:v>6</c:v>
                </c:pt>
                <c:pt idx="47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22E-4A95-A2A2-02A950627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4676015"/>
        <c:axId val="1971909439"/>
      </c:scatterChart>
      <c:valAx>
        <c:axId val="19646760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Step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909439"/>
        <c:crosses val="autoZero"/>
        <c:crossBetween val="midCat"/>
      </c:valAx>
      <c:valAx>
        <c:axId val="1971909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Pace (1/Vel)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4676015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171449</xdr:colOff>
      <xdr:row>7</xdr:row>
      <xdr:rowOff>80962</xdr:rowOff>
    </xdr:from>
    <xdr:to>
      <xdr:col>29</xdr:col>
      <xdr:colOff>352424</xdr:colOff>
      <xdr:row>53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C5262D-D3C8-4657-83CD-A0127D8F2D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11</xdr:col>
      <xdr:colOff>114300</xdr:colOff>
      <xdr:row>48</xdr:row>
      <xdr:rowOff>19050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691070F-E835-4292-A250-114985237494}"/>
            </a:ext>
          </a:extLst>
        </xdr:cNvPr>
        <xdr:cNvSpPr txBox="1"/>
      </xdr:nvSpPr>
      <xdr:spPr>
        <a:xfrm>
          <a:off x="681990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0.79408</cdr:x>
      <cdr:y>0.59019</cdr:y>
    </cdr:from>
    <cdr:to>
      <cdr:x>0.7947</cdr:x>
      <cdr:y>0.74932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2FA2DD3-F749-45F4-9C7E-753F9FE47DCA}"/>
            </a:ext>
          </a:extLst>
        </cdr:cNvPr>
        <cdr:cNvCxnSpPr/>
      </cdr:nvCxnSpPr>
      <cdr:spPr>
        <a:xfrm xmlns:a="http://schemas.openxmlformats.org/drawingml/2006/main" flipV="1">
          <a:off x="12268200" y="5157788"/>
          <a:ext cx="9525" cy="13906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0.67961</cdr:x>
      <cdr:y>0.59764</cdr:y>
    </cdr:from>
    <cdr:to>
      <cdr:x>0.68023</cdr:x>
      <cdr:y>0.75677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8F6F01F1-CD94-4690-A18F-82DB1404FC52}"/>
            </a:ext>
          </a:extLst>
        </cdr:cNvPr>
        <cdr:cNvCxnSpPr/>
      </cdr:nvCxnSpPr>
      <cdr:spPr>
        <a:xfrm xmlns:a="http://schemas.openxmlformats.org/drawingml/2006/main" flipV="1">
          <a:off x="10499725" y="5222875"/>
          <a:ext cx="9525" cy="13906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0.71229</cdr:x>
      <cdr:y>0.38401</cdr:y>
    </cdr:from>
    <cdr:to>
      <cdr:x>0.71291</cdr:x>
      <cdr:y>0.54314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8F6F01F1-CD94-4690-A18F-82DB1404FC52}"/>
            </a:ext>
          </a:extLst>
        </cdr:cNvPr>
        <cdr:cNvCxnSpPr/>
      </cdr:nvCxnSpPr>
      <cdr:spPr>
        <a:xfrm xmlns:a="http://schemas.openxmlformats.org/drawingml/2006/main" flipV="1">
          <a:off x="11004550" y="3355975"/>
          <a:ext cx="9525" cy="13906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0.57275</cdr:x>
      <cdr:y>0.72752</cdr:y>
    </cdr:from>
    <cdr:to>
      <cdr:x>0.67633</cdr:x>
      <cdr:y>0.76131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0A6553E3-EAB4-4717-8B80-418F45EA870C}"/>
            </a:ext>
          </a:extLst>
        </cdr:cNvPr>
        <cdr:cNvSpPr txBox="1"/>
      </cdr:nvSpPr>
      <cdr:spPr>
        <a:xfrm xmlns:a="http://schemas.openxmlformats.org/drawingml/2006/main">
          <a:off x="8848725" y="6357938"/>
          <a:ext cx="16002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Estimated Steps to Event</a:t>
          </a: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0.57398</cdr:x>
      <cdr:y>0.4267</cdr:y>
    </cdr:from>
    <cdr:to>
      <cdr:x>0.65536</cdr:x>
      <cdr:y>0.4594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43740091-AB60-4F65-8859-82D2A858DEE9}"/>
            </a:ext>
          </a:extLst>
        </cdr:cNvPr>
        <cdr:cNvSpPr txBox="1"/>
      </cdr:nvSpPr>
      <cdr:spPr>
        <a:xfrm xmlns:a="http://schemas.openxmlformats.org/drawingml/2006/main">
          <a:off x="8867775" y="3729038"/>
          <a:ext cx="125730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Event to Soon Error</a:t>
          </a:r>
        </a:p>
      </cdr:txBody>
    </cdr:sp>
  </cdr:relSizeAnchor>
  <cdr:relSizeAnchor xmlns:cdr="http://schemas.openxmlformats.org/drawingml/2006/chartDrawing">
    <cdr:from>
      <cdr:x>0.7203</cdr:x>
      <cdr:y>0.42652</cdr:y>
    </cdr:from>
    <cdr:to>
      <cdr:x>0.78668</cdr:x>
      <cdr:y>0.45922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9F2BFE6A-665C-4D42-81D1-BAE803E66950}"/>
            </a:ext>
          </a:extLst>
        </cdr:cNvPr>
        <cdr:cNvSpPr txBox="1"/>
      </cdr:nvSpPr>
      <cdr:spPr>
        <a:xfrm xmlns:a="http://schemas.openxmlformats.org/drawingml/2006/main">
          <a:off x="11128375" y="3727450"/>
          <a:ext cx="10255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No Event Error</a:t>
          </a:r>
        </a:p>
      </cdr:txBody>
    </cdr:sp>
  </cdr:relSizeAnchor>
  <cdr:relSizeAnchor xmlns:cdr="http://schemas.openxmlformats.org/drawingml/2006/chartDrawing">
    <cdr:from>
      <cdr:x>0.69544</cdr:x>
      <cdr:y>0.59546</cdr:y>
    </cdr:from>
    <cdr:to>
      <cdr:x>0.69626</cdr:x>
      <cdr:y>0.82779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4AE224A1-D323-4724-8825-0D2E73B5A2A7}"/>
            </a:ext>
          </a:extLst>
        </cdr:cNvPr>
        <cdr:cNvCxnSpPr/>
      </cdr:nvCxnSpPr>
      <cdr:spPr>
        <a:xfrm xmlns:a="http://schemas.openxmlformats.org/drawingml/2006/main" flipV="1">
          <a:off x="10744200" y="5203825"/>
          <a:ext cx="12700" cy="2030413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0.61796</cdr:x>
      <cdr:y>0.78401</cdr:y>
    </cdr:from>
    <cdr:to>
      <cdr:x>0.69667</cdr:x>
      <cdr:y>0.8178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62AF90F3-F7EE-4DDE-A58C-98D1574CF0E6}"/>
            </a:ext>
          </a:extLst>
        </cdr:cNvPr>
        <cdr:cNvSpPr txBox="1"/>
      </cdr:nvSpPr>
      <cdr:spPr>
        <a:xfrm xmlns:a="http://schemas.openxmlformats.org/drawingml/2006/main">
          <a:off x="9547225" y="6851650"/>
          <a:ext cx="1216025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Actual</a:t>
          </a:r>
          <a:r>
            <a:rPr lang="en-US" sz="1100" baseline="0"/>
            <a:t> Event</a:t>
          </a:r>
          <a:r>
            <a:rPr lang="en-US" sz="1100"/>
            <a:t> Step</a:t>
          </a: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0.6642</cdr:x>
      <cdr:y>0.38183</cdr:y>
    </cdr:from>
    <cdr:to>
      <cdr:x>0.66482</cdr:x>
      <cdr:y>0.54096</cdr:y>
    </cdr:to>
    <cdr:cxnSp macro="">
      <cdr:nvCxnSpPr>
        <cdr:cNvPr id="14" name="Straight Connector 13">
          <a:extLst xmlns:a="http://schemas.openxmlformats.org/drawingml/2006/main">
            <a:ext uri="{FF2B5EF4-FFF2-40B4-BE49-F238E27FC236}">
              <a16:creationId xmlns:a16="http://schemas.microsoft.com/office/drawing/2014/main" id="{52D213E7-E0AC-4FE5-BBEE-2EB32767FAB4}"/>
            </a:ext>
          </a:extLst>
        </cdr:cNvPr>
        <cdr:cNvCxnSpPr/>
      </cdr:nvCxnSpPr>
      <cdr:spPr>
        <a:xfrm xmlns:a="http://schemas.openxmlformats.org/drawingml/2006/main" flipV="1">
          <a:off x="10261600" y="3336925"/>
          <a:ext cx="9525" cy="13906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0.70489</cdr:x>
      <cdr:y>0.67829</cdr:y>
    </cdr:from>
    <cdr:to>
      <cdr:x>0.7836</cdr:x>
      <cdr:y>0.71208</cdr:y>
    </cdr:to>
    <cdr:sp macro="" textlink="">
      <cdr:nvSpPr>
        <cdr:cNvPr id="15" name="TextBox 1">
          <a:extLst xmlns:a="http://schemas.openxmlformats.org/drawingml/2006/main">
            <a:ext uri="{FF2B5EF4-FFF2-40B4-BE49-F238E27FC236}">
              <a16:creationId xmlns:a16="http://schemas.microsoft.com/office/drawing/2014/main" id="{4E60DA4F-95F0-4FD5-A70E-B635B14BDDFB}"/>
            </a:ext>
          </a:extLst>
        </cdr:cNvPr>
        <cdr:cNvSpPr txBox="1"/>
      </cdr:nvSpPr>
      <cdr:spPr>
        <a:xfrm xmlns:a="http://schemas.openxmlformats.org/drawingml/2006/main">
          <a:off x="10890250" y="5927725"/>
          <a:ext cx="1216025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Steps</a:t>
          </a:r>
          <a:r>
            <a:rPr lang="en-US" sz="1100" baseline="0"/>
            <a:t> after event</a:t>
          </a:r>
          <a:endParaRPr lang="en-US" sz="1100"/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0.61837</cdr:x>
      <cdr:y>0.45722</cdr:y>
    </cdr:from>
    <cdr:to>
      <cdr:x>0.664</cdr:x>
      <cdr:y>0.45722</cdr:y>
    </cdr:to>
    <cdr:cxnSp macro="">
      <cdr:nvCxnSpPr>
        <cdr:cNvPr id="17" name="Straight Arrow Connector 16">
          <a:extLst xmlns:a="http://schemas.openxmlformats.org/drawingml/2006/main">
            <a:ext uri="{FF2B5EF4-FFF2-40B4-BE49-F238E27FC236}">
              <a16:creationId xmlns:a16="http://schemas.microsoft.com/office/drawing/2014/main" id="{4C939687-7D97-4A59-B12D-2931D4B579B7}"/>
            </a:ext>
          </a:extLst>
        </cdr:cNvPr>
        <cdr:cNvCxnSpPr/>
      </cdr:nvCxnSpPr>
      <cdr:spPr>
        <a:xfrm xmlns:a="http://schemas.openxmlformats.org/drawingml/2006/main" flipH="1">
          <a:off x="9553575" y="3995738"/>
          <a:ext cx="704850" cy="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0.71208</cdr:x>
      <cdr:y>0.45504</cdr:y>
    </cdr:from>
    <cdr:to>
      <cdr:x>0.76449</cdr:x>
      <cdr:y>0.45504</cdr:y>
    </cdr:to>
    <cdr:cxnSp macro="">
      <cdr:nvCxnSpPr>
        <cdr:cNvPr id="19" name="Straight Arrow Connector 18">
          <a:extLst xmlns:a="http://schemas.openxmlformats.org/drawingml/2006/main">
            <a:ext uri="{FF2B5EF4-FFF2-40B4-BE49-F238E27FC236}">
              <a16:creationId xmlns:a16="http://schemas.microsoft.com/office/drawing/2014/main" id="{B52E2F83-298D-483D-82E6-62B1D5A86800}"/>
            </a:ext>
          </a:extLst>
        </cdr:cNvPr>
        <cdr:cNvCxnSpPr/>
      </cdr:nvCxnSpPr>
      <cdr:spPr>
        <a:xfrm xmlns:a="http://schemas.openxmlformats.org/drawingml/2006/main">
          <a:off x="11001375" y="3976688"/>
          <a:ext cx="809625" cy="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0.64365</cdr:x>
      <cdr:y>0.68501</cdr:y>
    </cdr:from>
    <cdr:to>
      <cdr:x>0.67509</cdr:x>
      <cdr:y>0.73079</cdr:y>
    </cdr:to>
    <cdr:cxnSp macro="">
      <cdr:nvCxnSpPr>
        <cdr:cNvPr id="22" name="Straight Arrow Connector 21">
          <a:extLst xmlns:a="http://schemas.openxmlformats.org/drawingml/2006/main">
            <a:ext uri="{FF2B5EF4-FFF2-40B4-BE49-F238E27FC236}">
              <a16:creationId xmlns:a16="http://schemas.microsoft.com/office/drawing/2014/main" id="{ACAC78EB-C501-4571-9AB6-B02CE2F99B02}"/>
            </a:ext>
          </a:extLst>
        </cdr:cNvPr>
        <cdr:cNvCxnSpPr/>
      </cdr:nvCxnSpPr>
      <cdr:spPr>
        <a:xfrm xmlns:a="http://schemas.openxmlformats.org/drawingml/2006/main" flipV="1">
          <a:off x="9944100" y="5986463"/>
          <a:ext cx="485775" cy="40005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0.67139</cdr:x>
      <cdr:y>0.76458</cdr:y>
    </cdr:from>
    <cdr:to>
      <cdr:x>0.69544</cdr:x>
      <cdr:y>0.78856</cdr:y>
    </cdr:to>
    <cdr:cxnSp macro="">
      <cdr:nvCxnSpPr>
        <cdr:cNvPr id="24" name="Straight Arrow Connector 23">
          <a:extLst xmlns:a="http://schemas.openxmlformats.org/drawingml/2006/main">
            <a:ext uri="{FF2B5EF4-FFF2-40B4-BE49-F238E27FC236}">
              <a16:creationId xmlns:a16="http://schemas.microsoft.com/office/drawing/2014/main" id="{000ED862-8056-41CF-A4F7-07543949AF4B}"/>
            </a:ext>
          </a:extLst>
        </cdr:cNvPr>
        <cdr:cNvCxnSpPr/>
      </cdr:nvCxnSpPr>
      <cdr:spPr>
        <a:xfrm xmlns:a="http://schemas.openxmlformats.org/drawingml/2006/main" flipV="1">
          <a:off x="10372725" y="6681788"/>
          <a:ext cx="371475" cy="20955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0.69729</cdr:x>
      <cdr:y>0.69264</cdr:y>
    </cdr:from>
    <cdr:to>
      <cdr:x>0.709</cdr:x>
      <cdr:y>0.69373</cdr:y>
    </cdr:to>
    <cdr:cxnSp macro="">
      <cdr:nvCxnSpPr>
        <cdr:cNvPr id="26" name="Straight Arrow Connector 25">
          <a:extLst xmlns:a="http://schemas.openxmlformats.org/drawingml/2006/main">
            <a:ext uri="{FF2B5EF4-FFF2-40B4-BE49-F238E27FC236}">
              <a16:creationId xmlns:a16="http://schemas.microsoft.com/office/drawing/2014/main" id="{639718CA-4910-450F-B033-D08DC039B283}"/>
            </a:ext>
          </a:extLst>
        </cdr:cNvPr>
        <cdr:cNvCxnSpPr/>
      </cdr:nvCxnSpPr>
      <cdr:spPr>
        <a:xfrm xmlns:a="http://schemas.openxmlformats.org/drawingml/2006/main" flipH="1">
          <a:off x="10772775" y="6053138"/>
          <a:ext cx="180975" cy="952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0.7762</cdr:x>
      <cdr:y>0.69264</cdr:y>
    </cdr:from>
    <cdr:to>
      <cdr:x>0.791</cdr:x>
      <cdr:y>0.69373</cdr:y>
    </cdr:to>
    <cdr:cxnSp macro="">
      <cdr:nvCxnSpPr>
        <cdr:cNvPr id="28" name="Straight Arrow Connector 27">
          <a:extLst xmlns:a="http://schemas.openxmlformats.org/drawingml/2006/main">
            <a:ext uri="{FF2B5EF4-FFF2-40B4-BE49-F238E27FC236}">
              <a16:creationId xmlns:a16="http://schemas.microsoft.com/office/drawing/2014/main" id="{4BEE57EA-4785-4AB5-8266-CEE18585D721}"/>
            </a:ext>
          </a:extLst>
        </cdr:cNvPr>
        <cdr:cNvCxnSpPr/>
      </cdr:nvCxnSpPr>
      <cdr:spPr>
        <a:xfrm xmlns:a="http://schemas.openxmlformats.org/drawingml/2006/main" flipV="1">
          <a:off x="11991975" y="6053138"/>
          <a:ext cx="228600" cy="952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0.33231</cdr:x>
      <cdr:y>0.79292</cdr:y>
    </cdr:from>
    <cdr:to>
      <cdr:x>0.39149</cdr:x>
      <cdr:y>0.82452</cdr:y>
    </cdr:to>
    <cdr:sp macro="" textlink="">
      <cdr:nvSpPr>
        <cdr:cNvPr id="29" name="TextBox 28">
          <a:extLst xmlns:a="http://schemas.openxmlformats.org/drawingml/2006/main">
            <a:ext uri="{FF2B5EF4-FFF2-40B4-BE49-F238E27FC236}">
              <a16:creationId xmlns:a16="http://schemas.microsoft.com/office/drawing/2014/main" id="{14ED0497-99C5-4E1E-A0EF-EFA473CC4C6A}"/>
            </a:ext>
          </a:extLst>
        </cdr:cNvPr>
        <cdr:cNvSpPr txBox="1"/>
      </cdr:nvSpPr>
      <cdr:spPr>
        <a:xfrm xmlns:a="http://schemas.openxmlformats.org/drawingml/2006/main">
          <a:off x="5133975" y="6929438"/>
          <a:ext cx="9144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Constant Pace</a:t>
          </a:r>
        </a:p>
      </cdr:txBody>
    </cdr:sp>
  </cdr:relSizeAnchor>
  <cdr:relSizeAnchor xmlns:cdr="http://schemas.openxmlformats.org/drawingml/2006/chartDrawing">
    <cdr:from>
      <cdr:x>0.47041</cdr:x>
      <cdr:y>0.77856</cdr:y>
    </cdr:from>
    <cdr:to>
      <cdr:x>0.47061</cdr:x>
      <cdr:y>0.83433</cdr:y>
    </cdr:to>
    <cdr:cxnSp macro="">
      <cdr:nvCxnSpPr>
        <cdr:cNvPr id="30" name="Straight Connector 29">
          <a:extLst xmlns:a="http://schemas.openxmlformats.org/drawingml/2006/main">
            <a:ext uri="{FF2B5EF4-FFF2-40B4-BE49-F238E27FC236}">
              <a16:creationId xmlns:a16="http://schemas.microsoft.com/office/drawing/2014/main" id="{A6EF748C-35D2-43D8-A714-D798C3A45A7D}"/>
            </a:ext>
          </a:extLst>
        </cdr:cNvPr>
        <cdr:cNvCxnSpPr/>
      </cdr:nvCxnSpPr>
      <cdr:spPr>
        <a:xfrm xmlns:a="http://schemas.openxmlformats.org/drawingml/2006/main" flipV="1">
          <a:off x="7267575" y="6804025"/>
          <a:ext cx="3175" cy="487363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0.27764</cdr:x>
      <cdr:y>0.77639</cdr:y>
    </cdr:from>
    <cdr:to>
      <cdr:x>0.27785</cdr:x>
      <cdr:y>0.83215</cdr:y>
    </cdr:to>
    <cdr:cxnSp macro="">
      <cdr:nvCxnSpPr>
        <cdr:cNvPr id="32" name="Straight Connector 31">
          <a:extLst xmlns:a="http://schemas.openxmlformats.org/drawingml/2006/main">
            <a:ext uri="{FF2B5EF4-FFF2-40B4-BE49-F238E27FC236}">
              <a16:creationId xmlns:a16="http://schemas.microsoft.com/office/drawing/2014/main" id="{B0E607D9-F142-454C-B732-DA52E2DFD049}"/>
            </a:ext>
          </a:extLst>
        </cdr:cNvPr>
        <cdr:cNvCxnSpPr/>
      </cdr:nvCxnSpPr>
      <cdr:spPr>
        <a:xfrm xmlns:a="http://schemas.openxmlformats.org/drawingml/2006/main" flipV="1">
          <a:off x="4289425" y="6784975"/>
          <a:ext cx="3175" cy="487363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0.11303</cdr:x>
      <cdr:y>0.77747</cdr:y>
    </cdr:from>
    <cdr:to>
      <cdr:x>0.20469</cdr:x>
      <cdr:y>0.80908</cdr:y>
    </cdr:to>
    <cdr:sp macro="" textlink="">
      <cdr:nvSpPr>
        <cdr:cNvPr id="33" name="TextBox 1">
          <a:extLst xmlns:a="http://schemas.openxmlformats.org/drawingml/2006/main">
            <a:ext uri="{FF2B5EF4-FFF2-40B4-BE49-F238E27FC236}">
              <a16:creationId xmlns:a16="http://schemas.microsoft.com/office/drawing/2014/main" id="{534BF4FC-27EB-426E-B865-617E15A5CA37}"/>
            </a:ext>
          </a:extLst>
        </cdr:cNvPr>
        <cdr:cNvSpPr txBox="1"/>
      </cdr:nvSpPr>
      <cdr:spPr>
        <a:xfrm xmlns:a="http://schemas.openxmlformats.org/drawingml/2006/main">
          <a:off x="1746250" y="6794500"/>
          <a:ext cx="14160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Constant Acceleration</a:t>
          </a:r>
        </a:p>
      </cdr:txBody>
    </cdr:sp>
  </cdr:relSizeAnchor>
  <cdr:relSizeAnchor xmlns:cdr="http://schemas.openxmlformats.org/drawingml/2006/chartDrawing">
    <cdr:from>
      <cdr:x>0.65595</cdr:x>
      <cdr:y>0.35477</cdr:y>
    </cdr:from>
    <cdr:to>
      <cdr:x>0.71768</cdr:x>
      <cdr:y>0.38638</cdr:y>
    </cdr:to>
    <cdr:sp macro="" textlink="">
      <cdr:nvSpPr>
        <cdr:cNvPr id="34" name="TextBox 33">
          <a:extLst xmlns:a="http://schemas.openxmlformats.org/drawingml/2006/main">
            <a:ext uri="{FF2B5EF4-FFF2-40B4-BE49-F238E27FC236}">
              <a16:creationId xmlns:a16="http://schemas.microsoft.com/office/drawing/2014/main" id="{9BBF30F8-A644-47C4-B770-E3F15D4FCA0B}"/>
            </a:ext>
          </a:extLst>
        </cdr:cNvPr>
        <cdr:cNvSpPr txBox="1"/>
      </cdr:nvSpPr>
      <cdr:spPr>
        <a:xfrm xmlns:a="http://schemas.openxmlformats.org/drawingml/2006/main">
          <a:off x="9715501" y="3100388"/>
          <a:ext cx="9144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Landing Zone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B5337-54FB-4C27-863B-21C701F8E495}">
  <dimension ref="A1:F42"/>
  <sheetViews>
    <sheetView topLeftCell="A4" workbookViewId="0">
      <selection activeCell="A32" sqref="A32:XFD32"/>
    </sheetView>
  </sheetViews>
  <sheetFormatPr defaultRowHeight="15" x14ac:dyDescent="0.25"/>
  <cols>
    <col min="1" max="4" width="2.7109375" style="1" customWidth="1"/>
    <col min="5" max="5" width="28.7109375" customWidth="1"/>
    <col min="6" max="6" width="56.5703125" customWidth="1"/>
  </cols>
  <sheetData>
    <row r="1" spans="1:6" x14ac:dyDescent="0.25">
      <c r="A1" s="3" t="s">
        <v>0</v>
      </c>
      <c r="B1" s="3" t="s">
        <v>3</v>
      </c>
      <c r="C1" s="3" t="s">
        <v>13</v>
      </c>
      <c r="D1" s="3" t="s">
        <v>4</v>
      </c>
    </row>
    <row r="2" spans="1:6" x14ac:dyDescent="0.25">
      <c r="A2" s="3"/>
      <c r="B2" s="3"/>
      <c r="C2" s="3"/>
      <c r="D2" s="3"/>
    </row>
    <row r="3" spans="1:6" x14ac:dyDescent="0.25">
      <c r="A3" s="3"/>
      <c r="B3" s="3"/>
      <c r="C3" s="3"/>
      <c r="D3" s="3"/>
    </row>
    <row r="4" spans="1:6" x14ac:dyDescent="0.25">
      <c r="A4" s="3"/>
      <c r="B4" s="3"/>
      <c r="C4" s="3"/>
      <c r="D4" s="3"/>
    </row>
    <row r="5" spans="1:6" x14ac:dyDescent="0.25">
      <c r="A5" s="3"/>
      <c r="B5" s="3"/>
      <c r="C5" s="3"/>
      <c r="D5" s="3"/>
    </row>
    <row r="6" spans="1:6" x14ac:dyDescent="0.25">
      <c r="A6" s="3"/>
      <c r="B6" s="3"/>
      <c r="C6" s="3"/>
      <c r="D6" s="3"/>
    </row>
    <row r="7" spans="1:6" x14ac:dyDescent="0.25">
      <c r="A7" s="3"/>
      <c r="B7" s="3"/>
      <c r="C7" s="3"/>
      <c r="D7" s="3"/>
    </row>
    <row r="8" spans="1:6" x14ac:dyDescent="0.25">
      <c r="A8" s="3"/>
      <c r="B8" s="3"/>
      <c r="C8" s="3"/>
      <c r="D8" s="3"/>
    </row>
    <row r="9" spans="1:6" x14ac:dyDescent="0.25">
      <c r="A9" s="3"/>
      <c r="B9" s="3"/>
      <c r="C9" s="3"/>
      <c r="D9" s="3"/>
    </row>
    <row r="10" spans="1:6" x14ac:dyDescent="0.25">
      <c r="A10" s="3"/>
      <c r="B10" s="3"/>
      <c r="C10" s="3"/>
      <c r="D10" s="3"/>
      <c r="F10" s="2" t="s">
        <v>29</v>
      </c>
    </row>
    <row r="11" spans="1:6" x14ac:dyDescent="0.25">
      <c r="A11" s="1" t="s">
        <v>27</v>
      </c>
      <c r="E11" s="2" t="s">
        <v>1</v>
      </c>
    </row>
    <row r="12" spans="1:6" x14ac:dyDescent="0.25">
      <c r="B12" s="1" t="s">
        <v>27</v>
      </c>
      <c r="E12" t="s">
        <v>2</v>
      </c>
      <c r="F12" t="s">
        <v>30</v>
      </c>
    </row>
    <row r="13" spans="1:6" x14ac:dyDescent="0.25">
      <c r="D13" s="1" t="s">
        <v>27</v>
      </c>
      <c r="E13" t="s">
        <v>5</v>
      </c>
      <c r="F13" t="s">
        <v>31</v>
      </c>
    </row>
    <row r="14" spans="1:6" x14ac:dyDescent="0.25">
      <c r="C14" s="1" t="s">
        <v>27</v>
      </c>
      <c r="E14" t="s">
        <v>6</v>
      </c>
      <c r="F14" t="s">
        <v>32</v>
      </c>
    </row>
    <row r="15" spans="1:6" x14ac:dyDescent="0.25">
      <c r="B15" s="1" t="s">
        <v>27</v>
      </c>
      <c r="E15" t="s">
        <v>26</v>
      </c>
      <c r="F15" t="s">
        <v>33</v>
      </c>
    </row>
    <row r="16" spans="1:6" x14ac:dyDescent="0.25">
      <c r="D16" s="1" t="s">
        <v>27</v>
      </c>
      <c r="E16" t="s">
        <v>10</v>
      </c>
      <c r="F16" t="s">
        <v>34</v>
      </c>
    </row>
    <row r="18" spans="1:6" x14ac:dyDescent="0.25">
      <c r="A18" s="1" t="s">
        <v>27</v>
      </c>
      <c r="E18" s="2" t="s">
        <v>7</v>
      </c>
    </row>
    <row r="19" spans="1:6" x14ac:dyDescent="0.25">
      <c r="B19" s="1" t="s">
        <v>27</v>
      </c>
      <c r="E19" t="s">
        <v>8</v>
      </c>
      <c r="F19" t="s">
        <v>35</v>
      </c>
    </row>
    <row r="20" spans="1:6" x14ac:dyDescent="0.25">
      <c r="C20" s="1" t="s">
        <v>27</v>
      </c>
      <c r="E20" t="s">
        <v>9</v>
      </c>
      <c r="F20" t="s">
        <v>36</v>
      </c>
    </row>
    <row r="21" spans="1:6" x14ac:dyDescent="0.25">
      <c r="B21" s="1" t="s">
        <v>27</v>
      </c>
      <c r="E21" t="s">
        <v>15</v>
      </c>
      <c r="F21" t="s">
        <v>37</v>
      </c>
    </row>
    <row r="22" spans="1:6" x14ac:dyDescent="0.25">
      <c r="C22" s="1" t="s">
        <v>27</v>
      </c>
      <c r="E22" t="s">
        <v>16</v>
      </c>
      <c r="F22" t="s">
        <v>38</v>
      </c>
    </row>
    <row r="23" spans="1:6" x14ac:dyDescent="0.25">
      <c r="B23" s="1" t="s">
        <v>27</v>
      </c>
      <c r="E23" t="s">
        <v>17</v>
      </c>
      <c r="F23" t="s">
        <v>39</v>
      </c>
    </row>
    <row r="24" spans="1:6" x14ac:dyDescent="0.25">
      <c r="C24" s="1" t="s">
        <v>27</v>
      </c>
      <c r="E24" t="s">
        <v>16</v>
      </c>
      <c r="F24" t="s">
        <v>40</v>
      </c>
    </row>
    <row r="25" spans="1:6" x14ac:dyDescent="0.25">
      <c r="E25" t="s">
        <v>18</v>
      </c>
    </row>
    <row r="26" spans="1:6" x14ac:dyDescent="0.25">
      <c r="D26" s="1" t="s">
        <v>27</v>
      </c>
      <c r="E26" t="s">
        <v>19</v>
      </c>
      <c r="F26" t="s">
        <v>41</v>
      </c>
    </row>
    <row r="28" spans="1:6" x14ac:dyDescent="0.25">
      <c r="A28" s="1" t="s">
        <v>27</v>
      </c>
      <c r="E28" s="2" t="s">
        <v>11</v>
      </c>
    </row>
    <row r="29" spans="1:6" x14ac:dyDescent="0.25">
      <c r="B29" s="1" t="s">
        <v>27</v>
      </c>
      <c r="E29" t="s">
        <v>12</v>
      </c>
      <c r="F29" t="s">
        <v>42</v>
      </c>
    </row>
    <row r="30" spans="1:6" x14ac:dyDescent="0.25">
      <c r="C30" s="1" t="s">
        <v>27</v>
      </c>
      <c r="E30" t="s">
        <v>13</v>
      </c>
      <c r="F30" t="s">
        <v>38</v>
      </c>
    </row>
    <row r="31" spans="1:6" x14ac:dyDescent="0.25">
      <c r="D31" s="1" t="s">
        <v>27</v>
      </c>
      <c r="E31" t="s">
        <v>14</v>
      </c>
      <c r="F31" t="s">
        <v>43</v>
      </c>
    </row>
    <row r="32" spans="1:6" x14ac:dyDescent="0.25">
      <c r="D32" s="1" t="s">
        <v>27</v>
      </c>
      <c r="E32" t="s">
        <v>20</v>
      </c>
      <c r="F32" t="s">
        <v>44</v>
      </c>
    </row>
    <row r="33" spans="1:6" x14ac:dyDescent="0.25">
      <c r="D33" s="1" t="s">
        <v>27</v>
      </c>
      <c r="E33" t="s">
        <v>23</v>
      </c>
      <c r="F33" t="s">
        <v>45</v>
      </c>
    </row>
    <row r="34" spans="1:6" x14ac:dyDescent="0.25">
      <c r="B34" s="1" t="s">
        <v>27</v>
      </c>
      <c r="E34" t="s">
        <v>28</v>
      </c>
      <c r="F34" t="s">
        <v>39</v>
      </c>
    </row>
    <row r="35" spans="1:6" x14ac:dyDescent="0.25">
      <c r="C35" s="1" t="s">
        <v>27</v>
      </c>
      <c r="E35" t="s">
        <v>16</v>
      </c>
      <c r="F35" t="s">
        <v>46</v>
      </c>
    </row>
    <row r="36" spans="1:6" x14ac:dyDescent="0.25">
      <c r="D36" s="1" t="s">
        <v>27</v>
      </c>
      <c r="E36" t="s">
        <v>19</v>
      </c>
      <c r="F36" t="s">
        <v>47</v>
      </c>
    </row>
    <row r="38" spans="1:6" x14ac:dyDescent="0.25">
      <c r="A38" s="1" t="s">
        <v>27</v>
      </c>
      <c r="E38" s="2" t="s">
        <v>21</v>
      </c>
    </row>
    <row r="39" spans="1:6" x14ac:dyDescent="0.25">
      <c r="B39" s="1" t="s">
        <v>27</v>
      </c>
      <c r="E39" t="s">
        <v>22</v>
      </c>
      <c r="F39" t="s">
        <v>48</v>
      </c>
    </row>
    <row r="41" spans="1:6" x14ac:dyDescent="0.25">
      <c r="A41" s="1" t="s">
        <v>27</v>
      </c>
      <c r="E41" s="2" t="s">
        <v>24</v>
      </c>
    </row>
    <row r="42" spans="1:6" x14ac:dyDescent="0.25">
      <c r="E42" t="s">
        <v>25</v>
      </c>
      <c r="F42" t="s">
        <v>49</v>
      </c>
    </row>
  </sheetData>
  <mergeCells count="4">
    <mergeCell ref="A1:A10"/>
    <mergeCell ref="B1:B10"/>
    <mergeCell ref="D1:D10"/>
    <mergeCell ref="C1:C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22826-E219-43C5-A3AE-3D21DF9515DE}">
  <dimension ref="A10:H77"/>
  <sheetViews>
    <sheetView topLeftCell="A25" workbookViewId="0">
      <selection activeCell="A48" sqref="A48:XFD48"/>
    </sheetView>
  </sheetViews>
  <sheetFormatPr defaultRowHeight="15" x14ac:dyDescent="0.25"/>
  <cols>
    <col min="1" max="1" width="21.85546875" customWidth="1"/>
    <col min="2" max="2" width="21" customWidth="1"/>
    <col min="3" max="3" width="16.5703125" customWidth="1"/>
    <col min="4" max="4" width="20.28515625" customWidth="1"/>
    <col min="8" max="8" width="18.140625" customWidth="1"/>
  </cols>
  <sheetData>
    <row r="10" spans="1:8" x14ac:dyDescent="0.25">
      <c r="A10" s="2" t="s">
        <v>50</v>
      </c>
      <c r="B10" s="2" t="s">
        <v>13</v>
      </c>
      <c r="C10" s="2" t="s">
        <v>76</v>
      </c>
      <c r="D10" s="2" t="s">
        <v>79</v>
      </c>
      <c r="E10" s="2" t="s">
        <v>84</v>
      </c>
      <c r="F10" s="2" t="s">
        <v>85</v>
      </c>
      <c r="G10" s="2" t="s">
        <v>86</v>
      </c>
      <c r="H10" s="2" t="s">
        <v>97</v>
      </c>
    </row>
    <row r="11" spans="1:8" x14ac:dyDescent="0.25">
      <c r="A11" t="s">
        <v>51</v>
      </c>
      <c r="H11" t="s">
        <v>105</v>
      </c>
    </row>
    <row r="12" spans="1:8" x14ac:dyDescent="0.25">
      <c r="B12" t="s">
        <v>73</v>
      </c>
      <c r="E12">
        <v>1</v>
      </c>
      <c r="H12" t="s">
        <v>102</v>
      </c>
    </row>
    <row r="13" spans="1:8" x14ac:dyDescent="0.25">
      <c r="B13" t="s">
        <v>74</v>
      </c>
      <c r="E13">
        <v>1</v>
      </c>
      <c r="H13" t="s">
        <v>102</v>
      </c>
    </row>
    <row r="14" spans="1:8" x14ac:dyDescent="0.25">
      <c r="B14" t="s">
        <v>75</v>
      </c>
      <c r="E14">
        <v>1</v>
      </c>
      <c r="H14" t="s">
        <v>102</v>
      </c>
    </row>
    <row r="15" spans="1:8" x14ac:dyDescent="0.25">
      <c r="C15" t="s">
        <v>77</v>
      </c>
      <c r="F15">
        <v>6</v>
      </c>
      <c r="H15" t="s">
        <v>102</v>
      </c>
    </row>
    <row r="16" spans="1:8" x14ac:dyDescent="0.25">
      <c r="A16" t="s">
        <v>53</v>
      </c>
      <c r="H16" t="s">
        <v>106</v>
      </c>
    </row>
    <row r="17" spans="1:8" x14ac:dyDescent="0.25">
      <c r="B17" t="s">
        <v>73</v>
      </c>
      <c r="E17">
        <v>1</v>
      </c>
      <c r="H17" t="s">
        <v>102</v>
      </c>
    </row>
    <row r="18" spans="1:8" x14ac:dyDescent="0.25">
      <c r="B18" t="s">
        <v>74</v>
      </c>
      <c r="E18">
        <v>1</v>
      </c>
      <c r="H18" t="s">
        <v>102</v>
      </c>
    </row>
    <row r="19" spans="1:8" x14ac:dyDescent="0.25">
      <c r="B19" t="s">
        <v>75</v>
      </c>
      <c r="E19">
        <v>1</v>
      </c>
      <c r="H19" t="s">
        <v>102</v>
      </c>
    </row>
    <row r="20" spans="1:8" x14ac:dyDescent="0.25">
      <c r="C20" t="s">
        <v>78</v>
      </c>
      <c r="F20">
        <v>4</v>
      </c>
      <c r="H20" t="s">
        <v>102</v>
      </c>
    </row>
    <row r="21" spans="1:8" x14ac:dyDescent="0.25">
      <c r="D21" t="s">
        <v>80</v>
      </c>
      <c r="G21">
        <v>1</v>
      </c>
      <c r="H21" t="s">
        <v>103</v>
      </c>
    </row>
    <row r="23" spans="1:8" x14ac:dyDescent="0.25">
      <c r="A23" t="s">
        <v>52</v>
      </c>
      <c r="H23" t="s">
        <v>107</v>
      </c>
    </row>
    <row r="24" spans="1:8" x14ac:dyDescent="0.25">
      <c r="B24" t="s">
        <v>73</v>
      </c>
      <c r="E24">
        <v>1</v>
      </c>
      <c r="H24" t="s">
        <v>102</v>
      </c>
    </row>
    <row r="25" spans="1:8" x14ac:dyDescent="0.25">
      <c r="B25" t="s">
        <v>74</v>
      </c>
      <c r="E25">
        <v>1</v>
      </c>
      <c r="H25" t="s">
        <v>102</v>
      </c>
    </row>
    <row r="26" spans="1:8" x14ac:dyDescent="0.25">
      <c r="B26" t="s">
        <v>75</v>
      </c>
      <c r="E26">
        <v>1</v>
      </c>
      <c r="H26" t="s">
        <v>102</v>
      </c>
    </row>
    <row r="27" spans="1:8" x14ac:dyDescent="0.25">
      <c r="C27" t="s">
        <v>81</v>
      </c>
      <c r="G27">
        <v>1</v>
      </c>
      <c r="H27" t="s">
        <v>86</v>
      </c>
    </row>
    <row r="29" spans="1:8" x14ac:dyDescent="0.25">
      <c r="A29" t="s">
        <v>101</v>
      </c>
      <c r="H29" t="s">
        <v>108</v>
      </c>
    </row>
    <row r="30" spans="1:8" x14ac:dyDescent="0.25">
      <c r="B30" t="s">
        <v>73</v>
      </c>
      <c r="E30">
        <v>1</v>
      </c>
      <c r="H30" t="s">
        <v>102</v>
      </c>
    </row>
    <row r="31" spans="1:8" x14ac:dyDescent="0.25">
      <c r="B31" t="s">
        <v>74</v>
      </c>
      <c r="E31">
        <v>1</v>
      </c>
      <c r="H31" t="s">
        <v>102</v>
      </c>
    </row>
    <row r="32" spans="1:8" x14ac:dyDescent="0.25">
      <c r="B32" t="s">
        <v>75</v>
      </c>
      <c r="E32">
        <v>1</v>
      </c>
      <c r="H32" t="s">
        <v>102</v>
      </c>
    </row>
    <row r="35" spans="1:8" x14ac:dyDescent="0.25">
      <c r="A35" s="2" t="s">
        <v>82</v>
      </c>
    </row>
    <row r="36" spans="1:8" x14ac:dyDescent="0.25">
      <c r="A36" t="s">
        <v>117</v>
      </c>
      <c r="H36" t="s">
        <v>118</v>
      </c>
    </row>
    <row r="37" spans="1:8" x14ac:dyDescent="0.25">
      <c r="A37" t="s">
        <v>119</v>
      </c>
      <c r="F37">
        <v>1</v>
      </c>
      <c r="H37" t="s">
        <v>102</v>
      </c>
    </row>
    <row r="38" spans="1:8" x14ac:dyDescent="0.25">
      <c r="A38" t="s">
        <v>120</v>
      </c>
      <c r="F38">
        <v>1</v>
      </c>
      <c r="H38" t="s">
        <v>102</v>
      </c>
    </row>
    <row r="39" spans="1:8" x14ac:dyDescent="0.25">
      <c r="A39" t="s">
        <v>121</v>
      </c>
      <c r="E39">
        <v>1</v>
      </c>
      <c r="H39" t="s">
        <v>102</v>
      </c>
    </row>
    <row r="40" spans="1:8" x14ac:dyDescent="0.25">
      <c r="A40" t="s">
        <v>122</v>
      </c>
      <c r="F40">
        <v>1</v>
      </c>
      <c r="H40" t="s">
        <v>102</v>
      </c>
    </row>
    <row r="41" spans="1:8" x14ac:dyDescent="0.25">
      <c r="A41" t="s">
        <v>54</v>
      </c>
    </row>
    <row r="42" spans="1:8" x14ac:dyDescent="0.25">
      <c r="A42" t="s">
        <v>56</v>
      </c>
    </row>
    <row r="43" spans="1:8" x14ac:dyDescent="0.25">
      <c r="A43" t="s">
        <v>57</v>
      </c>
    </row>
    <row r="44" spans="1:8" x14ac:dyDescent="0.25">
      <c r="A44" t="s">
        <v>58</v>
      </c>
    </row>
    <row r="45" spans="1:8" x14ac:dyDescent="0.25">
      <c r="A45" t="s">
        <v>59</v>
      </c>
    </row>
    <row r="46" spans="1:8" x14ac:dyDescent="0.25">
      <c r="A46" t="s">
        <v>123</v>
      </c>
    </row>
    <row r="47" spans="1:8" x14ac:dyDescent="0.25">
      <c r="A47" t="s">
        <v>116</v>
      </c>
    </row>
    <row r="48" spans="1:8" x14ac:dyDescent="0.25">
      <c r="A48" t="s">
        <v>55</v>
      </c>
    </row>
    <row r="52" spans="1:8" x14ac:dyDescent="0.25">
      <c r="A52" s="2" t="s">
        <v>65</v>
      </c>
    </row>
    <row r="53" spans="1:8" x14ac:dyDescent="0.25">
      <c r="A53" t="s">
        <v>87</v>
      </c>
      <c r="G53">
        <v>1</v>
      </c>
      <c r="H53" t="s">
        <v>86</v>
      </c>
    </row>
    <row r="54" spans="1:8" x14ac:dyDescent="0.25">
      <c r="A54" t="s">
        <v>88</v>
      </c>
      <c r="E54">
        <v>1</v>
      </c>
      <c r="H54" t="s">
        <v>113</v>
      </c>
    </row>
    <row r="55" spans="1:8" x14ac:dyDescent="0.25">
      <c r="A55" t="s">
        <v>89</v>
      </c>
      <c r="G55">
        <v>1</v>
      </c>
      <c r="H55" t="s">
        <v>86</v>
      </c>
    </row>
    <row r="56" spans="1:8" x14ac:dyDescent="0.25">
      <c r="A56" t="s">
        <v>90</v>
      </c>
      <c r="G56">
        <v>1</v>
      </c>
      <c r="H56" t="s">
        <v>86</v>
      </c>
    </row>
    <row r="57" spans="1:8" x14ac:dyDescent="0.25">
      <c r="A57" t="s">
        <v>94</v>
      </c>
      <c r="E57">
        <v>1</v>
      </c>
      <c r="H57" t="s">
        <v>102</v>
      </c>
    </row>
    <row r="58" spans="1:8" x14ac:dyDescent="0.25">
      <c r="A58" t="s">
        <v>114</v>
      </c>
      <c r="G58">
        <v>1</v>
      </c>
      <c r="H58" t="s">
        <v>86</v>
      </c>
    </row>
    <row r="59" spans="1:8" x14ac:dyDescent="0.25">
      <c r="A59" t="s">
        <v>115</v>
      </c>
      <c r="G59">
        <v>1</v>
      </c>
      <c r="H59" t="s">
        <v>86</v>
      </c>
    </row>
    <row r="61" spans="1:8" x14ac:dyDescent="0.25">
      <c r="A61" s="2" t="s">
        <v>91</v>
      </c>
      <c r="H61" t="s">
        <v>104</v>
      </c>
    </row>
    <row r="62" spans="1:8" x14ac:dyDescent="0.25">
      <c r="B62" t="s">
        <v>92</v>
      </c>
      <c r="F62">
        <v>1</v>
      </c>
      <c r="H62" t="s">
        <v>102</v>
      </c>
    </row>
    <row r="63" spans="1:8" x14ac:dyDescent="0.25">
      <c r="B63" t="s">
        <v>93</v>
      </c>
      <c r="E63">
        <v>1</v>
      </c>
      <c r="H63" t="s">
        <v>102</v>
      </c>
    </row>
    <row r="65" spans="1:8" x14ac:dyDescent="0.25">
      <c r="A65" s="2" t="s">
        <v>98</v>
      </c>
      <c r="H65" t="s">
        <v>104</v>
      </c>
    </row>
    <row r="66" spans="1:8" x14ac:dyDescent="0.25">
      <c r="B66" t="s">
        <v>99</v>
      </c>
      <c r="F66">
        <v>1</v>
      </c>
      <c r="H66" t="s">
        <v>102</v>
      </c>
    </row>
    <row r="67" spans="1:8" x14ac:dyDescent="0.25">
      <c r="B67" t="s">
        <v>100</v>
      </c>
      <c r="E67">
        <v>1</v>
      </c>
      <c r="H67" t="s">
        <v>102</v>
      </c>
    </row>
    <row r="69" spans="1:8" x14ac:dyDescent="0.25">
      <c r="A69" s="2" t="s">
        <v>112</v>
      </c>
    </row>
    <row r="70" spans="1:8" x14ac:dyDescent="0.25">
      <c r="A70" t="s">
        <v>109</v>
      </c>
      <c r="B70" t="s">
        <v>83</v>
      </c>
      <c r="F70">
        <v>1</v>
      </c>
      <c r="H70" t="s">
        <v>102</v>
      </c>
    </row>
    <row r="71" spans="1:8" x14ac:dyDescent="0.25">
      <c r="A71" t="s">
        <v>110</v>
      </c>
      <c r="H71" t="s">
        <v>104</v>
      </c>
    </row>
    <row r="72" spans="1:8" x14ac:dyDescent="0.25">
      <c r="B72" t="s">
        <v>92</v>
      </c>
      <c r="F72">
        <v>1</v>
      </c>
      <c r="H72" t="s">
        <v>102</v>
      </c>
    </row>
    <row r="73" spans="1:8" x14ac:dyDescent="0.25">
      <c r="B73" t="s">
        <v>93</v>
      </c>
      <c r="E73">
        <v>1</v>
      </c>
      <c r="H73" t="s">
        <v>102</v>
      </c>
    </row>
    <row r="74" spans="1:8" x14ac:dyDescent="0.25">
      <c r="A74" s="2" t="s">
        <v>111</v>
      </c>
      <c r="F74">
        <v>4</v>
      </c>
      <c r="H74" t="s">
        <v>102</v>
      </c>
    </row>
    <row r="76" spans="1:8" x14ac:dyDescent="0.25">
      <c r="D76" t="s">
        <v>95</v>
      </c>
      <c r="E76">
        <f>SUM(E11:E75)</f>
        <v>18</v>
      </c>
      <c r="F76">
        <f>SUM(F11:F75)</f>
        <v>21</v>
      </c>
      <c r="G76">
        <f>SUM(G11:G75)</f>
        <v>7</v>
      </c>
    </row>
    <row r="77" spans="1:8" x14ac:dyDescent="0.25">
      <c r="D77" t="s">
        <v>96</v>
      </c>
      <c r="G77">
        <f>SUM(E76:G76)</f>
        <v>46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F7099-E369-4509-8C6B-EB530D9EBF7D}">
  <dimension ref="A6:B57"/>
  <sheetViews>
    <sheetView tabSelected="1" workbookViewId="0">
      <selection activeCell="D9" sqref="D9"/>
    </sheetView>
  </sheetViews>
  <sheetFormatPr defaultRowHeight="15" x14ac:dyDescent="0.25"/>
  <sheetData>
    <row r="6" spans="1:2" x14ac:dyDescent="0.25">
      <c r="B6" t="s">
        <v>124</v>
      </c>
    </row>
    <row r="7" spans="1:2" x14ac:dyDescent="0.25">
      <c r="B7">
        <v>12</v>
      </c>
    </row>
    <row r="9" spans="1:2" x14ac:dyDescent="0.25">
      <c r="A9" t="s">
        <v>75</v>
      </c>
      <c r="B9" t="s">
        <v>125</v>
      </c>
    </row>
    <row r="10" spans="1:2" x14ac:dyDescent="0.25">
      <c r="A10">
        <v>1</v>
      </c>
      <c r="B10">
        <f>$B$7/SQRT(A10)</f>
        <v>12</v>
      </c>
    </row>
    <row r="11" spans="1:2" x14ac:dyDescent="0.25">
      <c r="A11">
        <v>2</v>
      </c>
      <c r="B11">
        <f>$B$7/SQRT(A11)</f>
        <v>8.4852813742385695</v>
      </c>
    </row>
    <row r="12" spans="1:2" x14ac:dyDescent="0.25">
      <c r="A12">
        <v>3</v>
      </c>
      <c r="B12">
        <f>$B$7/SQRT(A12)</f>
        <v>6.9282032302755097</v>
      </c>
    </row>
    <row r="13" spans="1:2" x14ac:dyDescent="0.25">
      <c r="A13">
        <v>4</v>
      </c>
      <c r="B13">
        <f>$B$7/SQRT(A13)</f>
        <v>6</v>
      </c>
    </row>
    <row r="14" spans="1:2" x14ac:dyDescent="0.25">
      <c r="A14">
        <v>5</v>
      </c>
      <c r="B14">
        <f>$B$7/SQRT(A14)</f>
        <v>5.3665631459994954</v>
      </c>
    </row>
    <row r="15" spans="1:2" x14ac:dyDescent="0.25">
      <c r="A15">
        <v>6</v>
      </c>
      <c r="B15">
        <f>$B$7/SQRT(A15)</f>
        <v>4.8989794855663567</v>
      </c>
    </row>
    <row r="16" spans="1:2" x14ac:dyDescent="0.25">
      <c r="A16">
        <v>7</v>
      </c>
      <c r="B16">
        <f>$B$7/SQRT(A16)</f>
        <v>4.5355736761107268</v>
      </c>
    </row>
    <row r="17" spans="1:2" x14ac:dyDescent="0.25">
      <c r="A17">
        <v>8</v>
      </c>
      <c r="B17">
        <f>$B$7/SQRT(A17)</f>
        <v>4.2426406871192848</v>
      </c>
    </row>
    <row r="18" spans="1:2" x14ac:dyDescent="0.25">
      <c r="A18">
        <v>9</v>
      </c>
      <c r="B18">
        <f>$B$7/SQRT(A18)</f>
        <v>4</v>
      </c>
    </row>
    <row r="19" spans="1:2" x14ac:dyDescent="0.25">
      <c r="A19">
        <v>10</v>
      </c>
      <c r="B19">
        <f>$B$7/SQRT(A19)</f>
        <v>3.7947331922020551</v>
      </c>
    </row>
    <row r="20" spans="1:2" x14ac:dyDescent="0.25">
      <c r="A20">
        <v>11</v>
      </c>
      <c r="B20">
        <f>$B$7/SQRT(A20)</f>
        <v>3.6181361349331636</v>
      </c>
    </row>
    <row r="21" spans="1:2" x14ac:dyDescent="0.25">
      <c r="A21">
        <v>12</v>
      </c>
      <c r="B21">
        <f>$B$7/SQRT(A21)</f>
        <v>3.4641016151377548</v>
      </c>
    </row>
    <row r="22" spans="1:2" x14ac:dyDescent="0.25">
      <c r="A22">
        <v>13</v>
      </c>
      <c r="B22">
        <f>$B$7/SQRT(A22)</f>
        <v>3.3282011773513749</v>
      </c>
    </row>
    <row r="23" spans="1:2" x14ac:dyDescent="0.25">
      <c r="A23">
        <v>14</v>
      </c>
      <c r="B23">
        <f>$B$7/SQRT(A23)</f>
        <v>3.2071349029490928</v>
      </c>
    </row>
    <row r="24" spans="1:2" x14ac:dyDescent="0.25">
      <c r="A24">
        <v>15</v>
      </c>
      <c r="B24">
        <f>$B$7/SQRT(A24)</f>
        <v>3.0983866769659336</v>
      </c>
    </row>
    <row r="25" spans="1:2" x14ac:dyDescent="0.25">
      <c r="A25">
        <v>16</v>
      </c>
      <c r="B25">
        <f>$B$7/SQRT(A25)</f>
        <v>3</v>
      </c>
    </row>
    <row r="26" spans="1:2" x14ac:dyDescent="0.25">
      <c r="A26">
        <v>17</v>
      </c>
      <c r="B26">
        <v>3</v>
      </c>
    </row>
    <row r="27" spans="1:2" x14ac:dyDescent="0.25">
      <c r="A27">
        <v>18</v>
      </c>
      <c r="B27">
        <v>3</v>
      </c>
    </row>
    <row r="28" spans="1:2" x14ac:dyDescent="0.25">
      <c r="A28">
        <v>19</v>
      </c>
      <c r="B28">
        <v>3</v>
      </c>
    </row>
    <row r="29" spans="1:2" x14ac:dyDescent="0.25">
      <c r="A29">
        <v>20</v>
      </c>
      <c r="B29">
        <v>3</v>
      </c>
    </row>
    <row r="30" spans="1:2" x14ac:dyDescent="0.25">
      <c r="A30">
        <v>21</v>
      </c>
      <c r="B30">
        <v>3</v>
      </c>
    </row>
    <row r="31" spans="1:2" x14ac:dyDescent="0.25">
      <c r="A31">
        <v>22</v>
      </c>
      <c r="B31">
        <v>3</v>
      </c>
    </row>
    <row r="32" spans="1:2" x14ac:dyDescent="0.25">
      <c r="A32">
        <v>23</v>
      </c>
      <c r="B32">
        <v>3</v>
      </c>
    </row>
    <row r="33" spans="1:2" x14ac:dyDescent="0.25">
      <c r="A33">
        <v>24</v>
      </c>
      <c r="B33">
        <v>3</v>
      </c>
    </row>
    <row r="34" spans="1:2" x14ac:dyDescent="0.25">
      <c r="A34">
        <v>25</v>
      </c>
      <c r="B34">
        <v>3</v>
      </c>
    </row>
    <row r="35" spans="1:2" x14ac:dyDescent="0.25">
      <c r="A35">
        <v>26</v>
      </c>
      <c r="B35">
        <v>3</v>
      </c>
    </row>
    <row r="36" spans="1:2" x14ac:dyDescent="0.25">
      <c r="A36">
        <v>27</v>
      </c>
      <c r="B36">
        <v>3</v>
      </c>
    </row>
    <row r="37" spans="1:2" x14ac:dyDescent="0.25">
      <c r="A37">
        <v>28</v>
      </c>
      <c r="B37">
        <f>$B$7/SQRT(44-A37)</f>
        <v>3</v>
      </c>
    </row>
    <row r="38" spans="1:2" x14ac:dyDescent="0.25">
      <c r="A38">
        <v>29</v>
      </c>
      <c r="B38">
        <f t="shared" ref="B38:B49" si="0">$B$7/SQRT(44-A38)</f>
        <v>3.0983866769659336</v>
      </c>
    </row>
    <row r="39" spans="1:2" x14ac:dyDescent="0.25">
      <c r="A39">
        <v>30</v>
      </c>
      <c r="B39">
        <f t="shared" si="0"/>
        <v>3.2071349029490928</v>
      </c>
    </row>
    <row r="40" spans="1:2" x14ac:dyDescent="0.25">
      <c r="A40">
        <v>31</v>
      </c>
      <c r="B40">
        <f t="shared" si="0"/>
        <v>3.3282011773513749</v>
      </c>
    </row>
    <row r="41" spans="1:2" x14ac:dyDescent="0.25">
      <c r="A41">
        <v>32</v>
      </c>
      <c r="B41">
        <f t="shared" si="0"/>
        <v>3.4641016151377548</v>
      </c>
    </row>
    <row r="42" spans="1:2" x14ac:dyDescent="0.25">
      <c r="A42">
        <v>33</v>
      </c>
      <c r="B42">
        <f t="shared" si="0"/>
        <v>3.6181361349331636</v>
      </c>
    </row>
    <row r="43" spans="1:2" x14ac:dyDescent="0.25">
      <c r="A43">
        <v>34</v>
      </c>
      <c r="B43">
        <f t="shared" si="0"/>
        <v>3.7947331922020551</v>
      </c>
    </row>
    <row r="44" spans="1:2" x14ac:dyDescent="0.25">
      <c r="A44">
        <v>35</v>
      </c>
      <c r="B44">
        <f t="shared" si="0"/>
        <v>4</v>
      </c>
    </row>
    <row r="45" spans="1:2" x14ac:dyDescent="0.25">
      <c r="A45">
        <v>36</v>
      </c>
      <c r="B45">
        <f t="shared" si="0"/>
        <v>4.2426406871192848</v>
      </c>
    </row>
    <row r="46" spans="1:2" x14ac:dyDescent="0.25">
      <c r="A46">
        <v>37</v>
      </c>
      <c r="B46">
        <f t="shared" si="0"/>
        <v>4.5355736761107268</v>
      </c>
    </row>
    <row r="47" spans="1:2" x14ac:dyDescent="0.25">
      <c r="A47">
        <v>38</v>
      </c>
      <c r="B47">
        <f t="shared" si="0"/>
        <v>4.8989794855663567</v>
      </c>
    </row>
    <row r="48" spans="1:2" x14ac:dyDescent="0.25">
      <c r="A48">
        <v>39</v>
      </c>
      <c r="B48">
        <f t="shared" si="0"/>
        <v>5.3665631459994954</v>
      </c>
    </row>
    <row r="49" spans="1:2" x14ac:dyDescent="0.25">
      <c r="A49">
        <v>40</v>
      </c>
      <c r="B49">
        <f t="shared" si="0"/>
        <v>6</v>
      </c>
    </row>
    <row r="50" spans="1:2" x14ac:dyDescent="0.25">
      <c r="A50">
        <v>41</v>
      </c>
      <c r="B50">
        <v>6</v>
      </c>
    </row>
    <row r="51" spans="1:2" x14ac:dyDescent="0.25">
      <c r="A51">
        <v>42</v>
      </c>
      <c r="B51">
        <v>6</v>
      </c>
    </row>
    <row r="52" spans="1:2" x14ac:dyDescent="0.25">
      <c r="A52">
        <v>43</v>
      </c>
      <c r="B52">
        <v>6</v>
      </c>
    </row>
    <row r="53" spans="1:2" x14ac:dyDescent="0.25">
      <c r="A53">
        <v>44</v>
      </c>
      <c r="B53">
        <v>6</v>
      </c>
    </row>
    <row r="54" spans="1:2" x14ac:dyDescent="0.25">
      <c r="A54">
        <v>45</v>
      </c>
      <c r="B54">
        <v>6</v>
      </c>
    </row>
    <row r="55" spans="1:2" x14ac:dyDescent="0.25">
      <c r="A55">
        <v>46</v>
      </c>
      <c r="B55">
        <v>6</v>
      </c>
    </row>
    <row r="56" spans="1:2" x14ac:dyDescent="0.25">
      <c r="A56">
        <v>47</v>
      </c>
      <c r="B56">
        <v>6</v>
      </c>
    </row>
    <row r="57" spans="1:2" x14ac:dyDescent="0.25">
      <c r="A57">
        <v>48</v>
      </c>
      <c r="B57">
        <v>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C42CB-5CCE-4181-8261-D2A954DD35A4}">
  <dimension ref="A10:C29"/>
  <sheetViews>
    <sheetView workbookViewId="0">
      <selection activeCell="B16" sqref="B16"/>
    </sheetView>
  </sheetViews>
  <sheetFormatPr defaultRowHeight="15" x14ac:dyDescent="0.25"/>
  <cols>
    <col min="1" max="1" width="18.28515625" customWidth="1"/>
    <col min="2" max="2" width="24.28515625" customWidth="1"/>
    <col min="3" max="3" width="26.5703125" customWidth="1"/>
  </cols>
  <sheetData>
    <row r="10" spans="1:2" x14ac:dyDescent="0.25">
      <c r="A10" s="2" t="s">
        <v>50</v>
      </c>
      <c r="B10" s="2" t="s">
        <v>4</v>
      </c>
    </row>
    <row r="11" spans="1:2" x14ac:dyDescent="0.25">
      <c r="A11" t="s">
        <v>51</v>
      </c>
      <c r="B11" t="s">
        <v>63</v>
      </c>
    </row>
    <row r="12" spans="1:2" x14ac:dyDescent="0.25">
      <c r="A12" t="s">
        <v>52</v>
      </c>
      <c r="B12" t="s">
        <v>64</v>
      </c>
    </row>
    <row r="13" spans="1:2" x14ac:dyDescent="0.25">
      <c r="A13" t="s">
        <v>53</v>
      </c>
      <c r="B13" t="s">
        <v>67</v>
      </c>
    </row>
    <row r="14" spans="1:2" x14ac:dyDescent="0.25">
      <c r="A14" t="s">
        <v>68</v>
      </c>
      <c r="B14" t="s">
        <v>69</v>
      </c>
    </row>
    <row r="16" spans="1:2" x14ac:dyDescent="0.25">
      <c r="A16" s="2" t="s">
        <v>8</v>
      </c>
      <c r="B16" t="s">
        <v>72</v>
      </c>
    </row>
    <row r="17" spans="1:3" x14ac:dyDescent="0.25">
      <c r="A17" t="s">
        <v>54</v>
      </c>
    </row>
    <row r="18" spans="1:3" x14ac:dyDescent="0.25">
      <c r="A18" t="s">
        <v>56</v>
      </c>
      <c r="C18" t="s">
        <v>71</v>
      </c>
    </row>
    <row r="19" spans="1:3" x14ac:dyDescent="0.25">
      <c r="A19" t="s">
        <v>57</v>
      </c>
    </row>
    <row r="20" spans="1:3" x14ac:dyDescent="0.25">
      <c r="A20" t="s">
        <v>58</v>
      </c>
    </row>
    <row r="21" spans="1:3" x14ac:dyDescent="0.25">
      <c r="A21" t="s">
        <v>59</v>
      </c>
    </row>
    <row r="22" spans="1:3" x14ac:dyDescent="0.25">
      <c r="A22" t="s">
        <v>62</v>
      </c>
    </row>
    <row r="23" spans="1:3" x14ac:dyDescent="0.25">
      <c r="A23" t="s">
        <v>60</v>
      </c>
    </row>
    <row r="24" spans="1:3" x14ac:dyDescent="0.25">
      <c r="A24" t="s">
        <v>61</v>
      </c>
    </row>
    <row r="25" spans="1:3" x14ac:dyDescent="0.25">
      <c r="A25" t="s">
        <v>55</v>
      </c>
    </row>
    <row r="27" spans="1:3" x14ac:dyDescent="0.25">
      <c r="A27" s="2" t="s">
        <v>65</v>
      </c>
    </row>
    <row r="28" spans="1:3" x14ac:dyDescent="0.25">
      <c r="A28" t="s">
        <v>66</v>
      </c>
    </row>
    <row r="29" spans="1:3" x14ac:dyDescent="0.25">
      <c r="A29" t="s">
        <v>70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Pin Usage</vt:lpstr>
      <vt:lpstr>Stepper Trajectory</vt:lpstr>
      <vt:lpstr>Point of control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2022-12-09T14:13:05Z</dcterms:created>
  <dcterms:modified xsi:type="dcterms:W3CDTF">2023-04-10T19:33:35Z</dcterms:modified>
</cp:coreProperties>
</file>