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"/>
    </mc:Choice>
  </mc:AlternateContent>
  <xr:revisionPtr revIDLastSave="0" documentId="13_ncr:1_{6A4E722F-C010-4E6F-825F-2E6D53F28EB3}" xr6:coauthVersionLast="47" xr6:coauthVersionMax="47" xr10:uidLastSave="{00000000-0000-0000-0000-000000000000}"/>
  <bookViews>
    <workbookView xWindow="34440" yWindow="1215" windowWidth="20610" windowHeight="29925" xr2:uid="{0BACF182-B4C6-4C31-9B3D-9171E0A296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 s="1"/>
  <c r="A30" i="1" s="1"/>
  <c r="C29" i="1"/>
  <c r="C28" i="1"/>
  <c r="B29" i="1"/>
  <c r="A29" i="1" s="1"/>
  <c r="C26" i="1"/>
  <c r="A28" i="1"/>
  <c r="B27" i="1"/>
  <c r="C25" i="1"/>
  <c r="C24" i="1"/>
  <c r="C9" i="1"/>
  <c r="C8" i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</calcChain>
</file>

<file path=xl/sharedStrings.xml><?xml version="1.0" encoding="utf-8"?>
<sst xmlns="http://schemas.openxmlformats.org/spreadsheetml/2006/main" count="5" uniqueCount="5">
  <si>
    <t>lbs</t>
  </si>
  <si>
    <t>counts</t>
  </si>
  <si>
    <t>slpoe</t>
  </si>
  <si>
    <t>intercept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</si>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</sst>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counts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Sheet1!$A$11:$A$21</c:f>
              <c:numCache>
                <c:formatCode>General</c:formatCode>
                <c:ptCount val="11"/>
                <c:pt idx="0">
                  <c:v>2.1</c:v>
                </c:pt>
                <c:pt idx="1">
                  <c:v>8.5</c:v>
                </c:pt>
                <c:pt idx="2">
                  <c:v>13</c:v>
                </c:pt>
                <c:pt idx="3">
                  <c:v>21.5</c:v>
                </c:pt>
                <c:pt idx="4">
                  <c:v>30</c:v>
                </c:pt>
                <c:pt idx="5">
                  <c:v>44</c:v>
                </c:pt>
                <c:pt idx="6">
                  <c:v>66</c:v>
                </c:pt>
                <c:pt idx="7">
                  <c:v>78</c:v>
                </c:pt>
                <c:pt idx="8">
                  <c:v>103</c:v>
                </c:pt>
                <c:pt idx="9">
                  <c:v>118</c:v>
                </c:pt>
                <c:pt idx="10">
                  <c:v>131</c:v>
                </c:pt>
              </c:numCache>
            </c:numRef>
          </c:xVal>
          <c:yVal>
            <c:numRef>
              <c:f>Sheet1!$B$11:$B$21</c:f>
              <c:numCache>
                <c:formatCode>General</c:formatCode>
                <c:ptCount val="11"/>
                <c:pt idx="0">
                  <c:v>1205</c:v>
                </c:pt>
                <c:pt idx="1">
                  <c:v>1300</c:v>
                </c:pt>
                <c:pt idx="2">
                  <c:v>1365</c:v>
                </c:pt>
                <c:pt idx="3">
                  <c:v>1496</c:v>
                </c:pt>
                <c:pt idx="4">
                  <c:v>1636</c:v>
                </c:pt>
                <c:pt idx="5">
                  <c:v>1872</c:v>
                </c:pt>
                <c:pt idx="6">
                  <c:v>2227</c:v>
                </c:pt>
                <c:pt idx="7">
                  <c:v>2407</c:v>
                </c:pt>
                <c:pt idx="8">
                  <c:v>2748</c:v>
                </c:pt>
                <c:pt idx="9">
                  <c:v>2911</c:v>
                </c:pt>
                <c:pt idx="10">
                  <c:v>3055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C4-448B-9AC8-D781B7262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069056"/>
        <c:axId val="269070304"/>
      </c:scatterChart>
      <c:valAx>
        <c:axId val="26906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9070304"/>
        <c:crosses val="autoZero"/>
        <c:crossBetween val="midCat"/>
      </c:valAx>
      <c:valAx>
        <c:axId val="2690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906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35</xdr:row>
      <xdr:rowOff>100012</xdr:rowOff>
    </xdr:from>
    <xdr:to>
      <xdr:col>13</xdr:col>
      <xdr:colOff>600075</xdr:colOff>
      <xdr:row>49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CC721B-A789-4BA3-9979-49F8BB467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7929-CD61-4C44-A54D-489BF922584F}">
  <dimension ref="A8:D30"/>
  <sheetViews>
    <sheetView tabSelected="1" workbookViewId="0">
      <selection activeCell="B33" sqref="B33"/>
    </sheetView>
  </sheetViews>
  <sheetFormatPr defaultRowHeight="15" x14ac:dyDescent="0.25"/>
  <sheetData>
    <row r="8" spans="1:4" x14ac:dyDescent="0.25">
      <c r="B8" t="s">
        <v>2</v>
      </c>
      <c r="C8">
        <f>SLOPE(A13:A21,B13:B21)</f>
        <v>6.8322167736046838E-2</v>
      </c>
    </row>
    <row r="9" spans="1:4" x14ac:dyDescent="0.25">
      <c r="B9" t="s">
        <v>3</v>
      </c>
      <c r="C9">
        <f>INTERCEPT(A13:A21,B13:B21)</f>
        <v>-82.5120201390706</v>
      </c>
    </row>
    <row r="10" spans="1:4" x14ac:dyDescent="0.25">
      <c r="A10" t="s">
        <v>0</v>
      </c>
      <c r="B10" t="s">
        <v>1</v>
      </c>
    </row>
    <row r="11" spans="1:4" x14ac:dyDescent="0.25">
      <c r="A11">
        <v>2.1</v>
      </c>
      <c r="B11">
        <v>1205</v>
      </c>
      <c r="C11">
        <f>B11*C$8+C$9</f>
        <v>-0.18380801713415451</v>
      </c>
      <c r="D11">
        <f>(C11-A11)/A11</f>
        <v>-1.0875276272067402</v>
      </c>
    </row>
    <row r="12" spans="1:4" x14ac:dyDescent="0.25">
      <c r="A12">
        <v>8.5</v>
      </c>
      <c r="B12">
        <v>1300</v>
      </c>
      <c r="C12">
        <f t="shared" ref="C12:C26" si="0">B12*C$8+C$9</f>
        <v>6.3067979177902913</v>
      </c>
      <c r="D12">
        <f t="shared" ref="D12:D23" si="1">(C12-A12)/A12</f>
        <v>-0.25802377437761281</v>
      </c>
    </row>
    <row r="13" spans="1:4" x14ac:dyDescent="0.25">
      <c r="A13">
        <v>13</v>
      </c>
      <c r="B13">
        <v>1365</v>
      </c>
      <c r="C13">
        <f t="shared" si="0"/>
        <v>10.74773882063333</v>
      </c>
      <c r="D13">
        <f t="shared" si="1"/>
        <v>-0.17325085995128228</v>
      </c>
    </row>
    <row r="14" spans="1:4" x14ac:dyDescent="0.25">
      <c r="A14">
        <v>21.5</v>
      </c>
      <c r="B14">
        <v>1496</v>
      </c>
      <c r="C14">
        <f t="shared" si="0"/>
        <v>19.697942794055464</v>
      </c>
      <c r="D14">
        <f t="shared" si="1"/>
        <v>-8.3816614229978409E-2</v>
      </c>
    </row>
    <row r="15" spans="1:4" x14ac:dyDescent="0.25">
      <c r="A15">
        <v>30</v>
      </c>
      <c r="B15">
        <v>1636</v>
      </c>
      <c r="C15">
        <f t="shared" si="0"/>
        <v>29.263046277102021</v>
      </c>
      <c r="D15">
        <f t="shared" si="1"/>
        <v>-2.4565124096599316E-2</v>
      </c>
    </row>
    <row r="16" spans="1:4" x14ac:dyDescent="0.25">
      <c r="A16">
        <v>44</v>
      </c>
      <c r="B16">
        <v>1872</v>
      </c>
      <c r="C16">
        <f t="shared" si="0"/>
        <v>45.387077862809079</v>
      </c>
      <c r="D16">
        <f t="shared" si="1"/>
        <v>3.1524496882024522E-2</v>
      </c>
    </row>
    <row r="17" spans="1:4" x14ac:dyDescent="0.25">
      <c r="A17">
        <v>66</v>
      </c>
      <c r="B17">
        <v>2227</v>
      </c>
      <c r="C17">
        <f t="shared" si="0"/>
        <v>69.641447409105709</v>
      </c>
      <c r="D17">
        <f t="shared" si="1"/>
        <v>5.5173445592510736E-2</v>
      </c>
    </row>
    <row r="18" spans="1:4" x14ac:dyDescent="0.25">
      <c r="A18">
        <v>78</v>
      </c>
      <c r="B18">
        <v>2407</v>
      </c>
      <c r="C18">
        <f t="shared" si="0"/>
        <v>81.93943760159415</v>
      </c>
      <c r="D18">
        <f t="shared" si="1"/>
        <v>5.0505610276848079E-2</v>
      </c>
    </row>
    <row r="19" spans="1:4" x14ac:dyDescent="0.25">
      <c r="A19">
        <v>103</v>
      </c>
      <c r="B19">
        <v>2748</v>
      </c>
      <c r="C19">
        <f t="shared" si="0"/>
        <v>105.2372967995861</v>
      </c>
      <c r="D19">
        <f t="shared" si="1"/>
        <v>2.1721328151321405E-2</v>
      </c>
    </row>
    <row r="20" spans="1:4" x14ac:dyDescent="0.25">
      <c r="A20">
        <v>118</v>
      </c>
      <c r="B20">
        <v>2911</v>
      </c>
      <c r="C20">
        <f t="shared" si="0"/>
        <v>116.37381014056176</v>
      </c>
      <c r="D20">
        <f t="shared" si="1"/>
        <v>-1.3781269995239336E-2</v>
      </c>
    </row>
    <row r="21" spans="1:4" x14ac:dyDescent="0.25">
      <c r="A21">
        <v>131</v>
      </c>
      <c r="B21">
        <v>3055</v>
      </c>
      <c r="C21">
        <f t="shared" si="0"/>
        <v>126.21220229455248</v>
      </c>
      <c r="D21">
        <f t="shared" si="1"/>
        <v>-3.6548074087385626E-2</v>
      </c>
    </row>
    <row r="22" spans="1:4" x14ac:dyDescent="0.25">
      <c r="A22">
        <v>119</v>
      </c>
      <c r="B22">
        <v>3003</v>
      </c>
      <c r="C22">
        <f t="shared" si="0"/>
        <v>122.65944957227806</v>
      </c>
      <c r="D22">
        <f t="shared" si="1"/>
        <v>3.0751677077966919E-2</v>
      </c>
    </row>
    <row r="23" spans="1:4" x14ac:dyDescent="0.25">
      <c r="A23">
        <v>110</v>
      </c>
      <c r="B23">
        <v>2936</v>
      </c>
      <c r="C23">
        <f t="shared" si="0"/>
        <v>118.08186433396291</v>
      </c>
      <c r="D23">
        <f t="shared" si="1"/>
        <v>7.3471493945117386E-2</v>
      </c>
    </row>
    <row r="24" spans="1:4" x14ac:dyDescent="0.25">
      <c r="B24">
        <v>1437</v>
      </c>
      <c r="C24">
        <f t="shared" si="0"/>
        <v>15.666934897628707</v>
      </c>
    </row>
    <row r="25" spans="1:4" x14ac:dyDescent="0.25">
      <c r="B25">
        <v>1183</v>
      </c>
      <c r="C25">
        <f t="shared" si="0"/>
        <v>-1.6868957073271957</v>
      </c>
    </row>
    <row r="26" spans="1:4" x14ac:dyDescent="0.25">
      <c r="A26">
        <v>1183</v>
      </c>
      <c r="B26">
        <v>0</v>
      </c>
      <c r="C26">
        <f t="shared" si="0"/>
        <v>-82.5120201390706</v>
      </c>
    </row>
    <row r="27" spans="1:4" x14ac:dyDescent="0.25">
      <c r="A27">
        <v>1437</v>
      </c>
      <c r="B27">
        <f>B24-B25</f>
        <v>254</v>
      </c>
      <c r="C27">
        <v>15</v>
      </c>
    </row>
    <row r="28" spans="1:4" x14ac:dyDescent="0.25">
      <c r="A28" t="e">
        <f>A26+B28</f>
        <v>#VALUE!</v>
      </c>
      <c r="B28" t="s">
        <v>4</v>
      </c>
      <c r="C28">
        <f>C27+D28</f>
        <v>20</v>
      </c>
      <c r="D28">
        <v>5</v>
      </c>
    </row>
    <row r="29" spans="1:4" x14ac:dyDescent="0.25">
      <c r="A29">
        <f>A26+B29</f>
        <v>2199</v>
      </c>
      <c r="B29">
        <f>B27*C29/C27</f>
        <v>1016</v>
      </c>
      <c r="C29">
        <f>C27+D29</f>
        <v>60</v>
      </c>
      <c r="D29">
        <v>45</v>
      </c>
    </row>
    <row r="30" spans="1:4" x14ac:dyDescent="0.25">
      <c r="A30">
        <f>B30+A26</f>
        <v>2791.666666666667</v>
      </c>
      <c r="B30">
        <f>C30*B27/C27</f>
        <v>1608.6666666666667</v>
      </c>
      <c r="C30">
        <f>C27+D30</f>
        <v>95</v>
      </c>
      <c r="D30">
        <v>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2024-08-30T15:54:52Z</dcterms:created>
  <dcterms:modified xsi:type="dcterms:W3CDTF">2024-09-24T15:52:52Z</dcterms:modified>
</cp:coreProperties>
</file>