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SP\ESP Sampler\Project.Drawings\Project.EE.Dwgs\flexiforce\"/>
    </mc:Choice>
  </mc:AlternateContent>
  <xr:revisionPtr revIDLastSave="0" documentId="13_ncr:1_{45D5C411-13D7-43B1-AD71-4C7CC8A02CF3}" xr6:coauthVersionLast="47" xr6:coauthVersionMax="47" xr10:uidLastSave="{00000000-0000-0000-0000-000000000000}"/>
  <bookViews>
    <workbookView xWindow="-120" yWindow="-120" windowWidth="57840" windowHeight="31920" xr2:uid="{EB43F0DD-F4EA-4369-A461-2D6F4015AE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C2" i="1"/>
  <c r="C42" i="1"/>
  <c r="C41" i="1"/>
  <c r="C34" i="1"/>
  <c r="C33" i="1"/>
  <c r="C26" i="1"/>
  <c r="C25" i="1"/>
  <c r="C18" i="1"/>
  <c r="C17" i="1"/>
  <c r="C11" i="1"/>
  <c r="C10" i="1"/>
  <c r="D5" i="1" l="1"/>
  <c r="D8" i="1"/>
  <c r="D6" i="1"/>
  <c r="D7" i="1"/>
</calcChain>
</file>

<file path=xl/sharedStrings.xml><?xml version="1.0" encoding="utf-8"?>
<sst xmlns="http://schemas.openxmlformats.org/spreadsheetml/2006/main" count="14" uniqueCount="4">
  <si>
    <t>slope</t>
  </si>
  <si>
    <t>intercept</t>
  </si>
  <si>
    <t>Pressure sensor into vacuum signal</t>
  </si>
  <si>
    <t xml:space="preserve">Load cell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</si>
</sst>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backward val="1000"/>
            <c:intercept val="0"/>
            <c:dispRSqr val="0"/>
            <c:dispEq val="1"/>
            <c:trendlineLbl>
              <c:layout>
                <c:manualLayout>
                  <c:x val="-0.14050437445319336"/>
                  <c:y val="-4.313356663750364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Sheet1!$B$5:$B$8</c:f>
              <c:numCache>
                <c:formatCode>General</c:formatCode>
                <c:ptCount val="4"/>
                <c:pt idx="0">
                  <c:v>3</c:v>
                </c:pt>
                <c:pt idx="1">
                  <c:v>703</c:v>
                </c:pt>
                <c:pt idx="2">
                  <c:v>1820</c:v>
                </c:pt>
                <c:pt idx="3">
                  <c:v>2975</c:v>
                </c:pt>
              </c:numCache>
            </c:numRef>
          </c:xVal>
          <c:yVal>
            <c:numRef>
              <c:f>Sheet1!$C$5:$C$8</c:f>
              <c:numCache>
                <c:formatCode>General</c:formatCode>
                <c:ptCount val="4"/>
                <c:pt idx="0">
                  <c:v>0</c:v>
                </c:pt>
                <c:pt idx="1">
                  <c:v>21</c:v>
                </c:pt>
                <c:pt idx="2">
                  <c:v>56.49</c:v>
                </c:pt>
                <c:pt idx="3">
                  <c:v>92.54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0CA-42B6-9A44-EE6FFFE33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8715536"/>
        <c:axId val="918715952"/>
      </c:scatterChart>
      <c:valAx>
        <c:axId val="9187155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8715952"/>
        <c:crosses val="autoZero"/>
        <c:crossBetween val="midCat"/>
      </c:valAx>
      <c:valAx>
        <c:axId val="918715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87155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Sheet1!$C$12:$C$15</c:f>
              <c:numCache>
                <c:formatCode>General</c:formatCode>
                <c:ptCount val="4"/>
                <c:pt idx="0">
                  <c:v>1178</c:v>
                </c:pt>
                <c:pt idx="1">
                  <c:v>1595</c:v>
                </c:pt>
                <c:pt idx="2">
                  <c:v>1992</c:v>
                </c:pt>
                <c:pt idx="3">
                  <c:v>2441</c:v>
                </c:pt>
              </c:numCache>
            </c:numRef>
          </c:xVal>
          <c:yVal>
            <c:numRef>
              <c:f>Sheet1!$B$12:$B$15</c:f>
              <c:numCache>
                <c:formatCode>General</c:formatCode>
                <c:ptCount val="4"/>
                <c:pt idx="0">
                  <c:v>0</c:v>
                </c:pt>
                <c:pt idx="1">
                  <c:v>27.13</c:v>
                </c:pt>
                <c:pt idx="2">
                  <c:v>54.75</c:v>
                </c:pt>
                <c:pt idx="3">
                  <c:v>97.4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FBE-4016-A6E9-37087AF8DE6F}"/>
            </c:ext>
          </c:extLst>
        </c:ser>
        <c:ser>
          <c:idx val="1"/>
          <c:order val="1"/>
          <c:tx>
            <c:v>series 2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Sheet1!$C$19:$C$22</c:f>
              <c:numCache>
                <c:formatCode>General</c:formatCode>
                <c:ptCount val="4"/>
                <c:pt idx="0">
                  <c:v>1178</c:v>
                </c:pt>
                <c:pt idx="1">
                  <c:v>1276</c:v>
                </c:pt>
                <c:pt idx="2">
                  <c:v>1388</c:v>
                </c:pt>
                <c:pt idx="3">
                  <c:v>1492</c:v>
                </c:pt>
              </c:numCache>
            </c:numRef>
          </c:xVal>
          <c:yVal>
            <c:numRef>
              <c:f>Sheet1!$B$19:$B$22</c:f>
              <c:numCache>
                <c:formatCode>General</c:formatCode>
                <c:ptCount val="4"/>
                <c:pt idx="0">
                  <c:v>0</c:v>
                </c:pt>
                <c:pt idx="1">
                  <c:v>25.4</c:v>
                </c:pt>
                <c:pt idx="2">
                  <c:v>55.91</c:v>
                </c:pt>
                <c:pt idx="3">
                  <c:v>97.84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FBE-4016-A6E9-37087AF8DE6F}"/>
            </c:ext>
          </c:extLst>
        </c:ser>
        <c:ser>
          <c:idx val="2"/>
          <c:order val="2"/>
          <c:tx>
            <c:v>series 3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Sheet1!$C$27:$C$30</c:f>
              <c:numCache>
                <c:formatCode>General</c:formatCode>
                <c:ptCount val="4"/>
                <c:pt idx="0">
                  <c:v>1178</c:v>
                </c:pt>
                <c:pt idx="1">
                  <c:v>1576</c:v>
                </c:pt>
                <c:pt idx="2">
                  <c:v>1899</c:v>
                </c:pt>
                <c:pt idx="3">
                  <c:v>2298</c:v>
                </c:pt>
              </c:numCache>
            </c:numRef>
          </c:xVal>
          <c:yVal>
            <c:numRef>
              <c:f>Sheet1!$B$27:$B$30</c:f>
              <c:numCache>
                <c:formatCode>General</c:formatCode>
                <c:ptCount val="4"/>
                <c:pt idx="0">
                  <c:v>1E-4</c:v>
                </c:pt>
                <c:pt idx="1">
                  <c:v>27.13</c:v>
                </c:pt>
                <c:pt idx="2">
                  <c:v>55.08</c:v>
                </c:pt>
                <c:pt idx="3">
                  <c:v>97.6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FBE-4016-A6E9-37087AF8DE6F}"/>
            </c:ext>
          </c:extLst>
        </c:ser>
        <c:ser>
          <c:idx val="3"/>
          <c:order val="3"/>
          <c:tx>
            <c:v>series 4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Sheet1!$C$35:$C$38</c:f>
              <c:numCache>
                <c:formatCode>General</c:formatCode>
                <c:ptCount val="4"/>
                <c:pt idx="0">
                  <c:v>1178</c:v>
                </c:pt>
                <c:pt idx="1">
                  <c:v>1596</c:v>
                </c:pt>
                <c:pt idx="2">
                  <c:v>1981</c:v>
                </c:pt>
                <c:pt idx="3">
                  <c:v>2394</c:v>
                </c:pt>
              </c:numCache>
            </c:numRef>
          </c:xVal>
          <c:yVal>
            <c:numRef>
              <c:f>Sheet1!$B$35:$B$38</c:f>
              <c:numCache>
                <c:formatCode>General</c:formatCode>
                <c:ptCount val="4"/>
                <c:pt idx="0">
                  <c:v>0</c:v>
                </c:pt>
                <c:pt idx="1">
                  <c:v>26.82</c:v>
                </c:pt>
                <c:pt idx="2">
                  <c:v>54.96</c:v>
                </c:pt>
                <c:pt idx="3">
                  <c:v>97.57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FBE-4016-A6E9-37087AF8DE6F}"/>
            </c:ext>
          </c:extLst>
        </c:ser>
        <c:ser>
          <c:idx val="4"/>
          <c:order val="4"/>
          <c:tx>
            <c:v>series 5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Sheet1!$C$43:$C$46</c:f>
              <c:numCache>
                <c:formatCode>General</c:formatCode>
                <c:ptCount val="4"/>
                <c:pt idx="0">
                  <c:v>1178</c:v>
                </c:pt>
                <c:pt idx="1">
                  <c:v>1587</c:v>
                </c:pt>
                <c:pt idx="2">
                  <c:v>1942</c:v>
                </c:pt>
                <c:pt idx="3">
                  <c:v>2356</c:v>
                </c:pt>
              </c:numCache>
            </c:numRef>
          </c:xVal>
          <c:yVal>
            <c:numRef>
              <c:f>Sheet1!$B$43:$B$46</c:f>
              <c:numCache>
                <c:formatCode>General</c:formatCode>
                <c:ptCount val="4"/>
                <c:pt idx="0">
                  <c:v>0</c:v>
                </c:pt>
                <c:pt idx="1">
                  <c:v>27.1</c:v>
                </c:pt>
                <c:pt idx="2">
                  <c:v>54.7</c:v>
                </c:pt>
                <c:pt idx="3">
                  <c:v>97.66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FBE-4016-A6E9-37087AF8D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1131472"/>
        <c:axId val="1321124816"/>
      </c:scatterChart>
      <c:valAx>
        <c:axId val="1321131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1124816"/>
        <c:crosses val="autoZero"/>
        <c:crossBetween val="midCat"/>
      </c:valAx>
      <c:valAx>
        <c:axId val="1321124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11314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552450</xdr:colOff>
      <xdr:row>1</xdr:row>
      <xdr:rowOff>57150</xdr:rowOff>
    </xdr:from>
    <xdr:to>
      <xdr:col>22</xdr:col>
      <xdr:colOff>276225</xdr:colOff>
      <xdr:row>49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A2CE308-DC61-46D3-8764-172EF47BAC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133350</xdr:colOff>
      <xdr:row>3</xdr:row>
      <xdr:rowOff>428624</xdr:rowOff>
    </xdr:from>
    <xdr:to>
      <xdr:col>37</xdr:col>
      <xdr:colOff>438150</xdr:colOff>
      <xdr:row>52</xdr:row>
      <xdr:rowOff>9525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373D4EA-ABA5-45EE-8207-19321A8EAB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16BFE-8507-46A7-9CF8-C920A40FD105}">
  <dimension ref="B2:D46"/>
  <sheetViews>
    <sheetView tabSelected="1" workbookViewId="0">
      <selection activeCell="F13" sqref="F13"/>
    </sheetView>
  </sheetViews>
  <sheetFormatPr defaultRowHeight="15" x14ac:dyDescent="0.25"/>
  <cols>
    <col min="3" max="3" width="15" customWidth="1"/>
  </cols>
  <sheetData>
    <row r="2" spans="2:4" x14ac:dyDescent="0.25">
      <c r="B2" t="s">
        <v>0</v>
      </c>
      <c r="C2">
        <f>SLOPE(C5:C8,B5:B8)</f>
        <v>3.1234832865777353E-2</v>
      </c>
    </row>
    <row r="3" spans="2:4" x14ac:dyDescent="0.25">
      <c r="B3" t="s">
        <v>1</v>
      </c>
      <c r="C3">
        <f>INTERCEPT(C5:C8,B5:B8)</f>
        <v>-0.44820389866029586</v>
      </c>
    </row>
    <row r="4" spans="2:4" ht="75" x14ac:dyDescent="0.25">
      <c r="B4" s="1" t="s">
        <v>2</v>
      </c>
      <c r="C4" t="s">
        <v>3</v>
      </c>
    </row>
    <row r="5" spans="2:4" x14ac:dyDescent="0.25">
      <c r="B5">
        <v>3</v>
      </c>
      <c r="C5">
        <v>0</v>
      </c>
      <c r="D5">
        <f>B5*C$2+C$3</f>
        <v>-0.35449940006296382</v>
      </c>
    </row>
    <row r="6" spans="2:4" x14ac:dyDescent="0.25">
      <c r="B6">
        <v>703</v>
      </c>
      <c r="C6">
        <v>21</v>
      </c>
      <c r="D6">
        <f>B6*C$2+C$3</f>
        <v>21.509883605981184</v>
      </c>
    </row>
    <row r="7" spans="2:4" x14ac:dyDescent="0.25">
      <c r="B7">
        <v>1820</v>
      </c>
      <c r="C7">
        <v>56.49</v>
      </c>
      <c r="D7">
        <f t="shared" ref="D7:D8" si="0">B7*C$2+C$3</f>
        <v>56.399191917054488</v>
      </c>
    </row>
    <row r="8" spans="2:4" x14ac:dyDescent="0.25">
      <c r="B8">
        <v>2975</v>
      </c>
      <c r="C8">
        <v>92.54</v>
      </c>
      <c r="D8">
        <f t="shared" si="0"/>
        <v>92.475423877027325</v>
      </c>
    </row>
    <row r="10" spans="2:4" x14ac:dyDescent="0.25">
      <c r="B10" t="s">
        <v>0</v>
      </c>
      <c r="C10">
        <f>SLOPE(C12:C15,B12:B15)</f>
        <v>12.943962250708761</v>
      </c>
    </row>
    <row r="11" spans="2:4" x14ac:dyDescent="0.25">
      <c r="B11" t="s">
        <v>1</v>
      </c>
      <c r="C11">
        <f>INTERCEPT(C12:C15,B12:B15)</f>
        <v>1221.3516119232333</v>
      </c>
    </row>
    <row r="12" spans="2:4" x14ac:dyDescent="0.25">
      <c r="B12">
        <v>0</v>
      </c>
      <c r="C12">
        <v>1178</v>
      </c>
    </row>
    <row r="13" spans="2:4" x14ac:dyDescent="0.25">
      <c r="B13">
        <v>27.13</v>
      </c>
      <c r="C13">
        <v>1595</v>
      </c>
    </row>
    <row r="14" spans="2:4" x14ac:dyDescent="0.25">
      <c r="B14">
        <v>54.75</v>
      </c>
      <c r="C14">
        <v>1992</v>
      </c>
    </row>
    <row r="15" spans="2:4" x14ac:dyDescent="0.25">
      <c r="B15">
        <v>97.4</v>
      </c>
      <c r="C15">
        <v>2441</v>
      </c>
    </row>
    <row r="17" spans="2:3" x14ac:dyDescent="0.25">
      <c r="B17" t="s">
        <v>0</v>
      </c>
      <c r="C17">
        <f>SLOPE(C19:C22,B19:B22)</f>
        <v>3.2131579320458865</v>
      </c>
    </row>
    <row r="18" spans="2:3" x14ac:dyDescent="0.25">
      <c r="B18" t="s">
        <v>1</v>
      </c>
      <c r="C18">
        <f>INTERCEPT(C19:C22,B19:B22)</f>
        <v>1189.5906891184948</v>
      </c>
    </row>
    <row r="19" spans="2:3" x14ac:dyDescent="0.25">
      <c r="B19">
        <v>0</v>
      </c>
      <c r="C19">
        <v>1178</v>
      </c>
    </row>
    <row r="20" spans="2:3" x14ac:dyDescent="0.25">
      <c r="B20">
        <v>25.4</v>
      </c>
      <c r="C20">
        <v>1276</v>
      </c>
    </row>
    <row r="21" spans="2:3" x14ac:dyDescent="0.25">
      <c r="B21">
        <v>55.91</v>
      </c>
      <c r="C21">
        <v>1388</v>
      </c>
    </row>
    <row r="22" spans="2:3" x14ac:dyDescent="0.25">
      <c r="B22">
        <v>97.84</v>
      </c>
      <c r="C22">
        <v>1492</v>
      </c>
    </row>
    <row r="25" spans="2:3" x14ac:dyDescent="0.25">
      <c r="B25" t="s">
        <v>0</v>
      </c>
      <c r="C25">
        <f>SLOPE(C27:C30,B27:B30)</f>
        <v>11.35186823974753</v>
      </c>
    </row>
    <row r="26" spans="2:3" x14ac:dyDescent="0.25">
      <c r="B26" t="s">
        <v>1</v>
      </c>
      <c r="C26">
        <f>INTERCEPT(C27:C30,B27:B30)</f>
        <v>1227.4548591560433</v>
      </c>
    </row>
    <row r="27" spans="2:3" x14ac:dyDescent="0.25">
      <c r="B27">
        <v>1E-4</v>
      </c>
      <c r="C27">
        <v>1178</v>
      </c>
    </row>
    <row r="28" spans="2:3" x14ac:dyDescent="0.25">
      <c r="B28">
        <v>27.13</v>
      </c>
      <c r="C28">
        <v>1576</v>
      </c>
    </row>
    <row r="29" spans="2:3" x14ac:dyDescent="0.25">
      <c r="B29">
        <v>55.08</v>
      </c>
      <c r="C29">
        <v>1899</v>
      </c>
    </row>
    <row r="30" spans="2:3" x14ac:dyDescent="0.25">
      <c r="B30">
        <v>97.6</v>
      </c>
      <c r="C30">
        <v>2298</v>
      </c>
    </row>
    <row r="33" spans="2:3" x14ac:dyDescent="0.25">
      <c r="B33" t="s">
        <v>0</v>
      </c>
      <c r="C33">
        <f>SLOPE(C35:C38,B35:B38)</f>
        <v>12.402669091749608</v>
      </c>
    </row>
    <row r="34" spans="2:3" x14ac:dyDescent="0.25">
      <c r="B34" t="s">
        <v>1</v>
      </c>
      <c r="C34">
        <f>INTERCEPT(C35:C38,B35:B38)</f>
        <v>1231.145324598677</v>
      </c>
    </row>
    <row r="35" spans="2:3" x14ac:dyDescent="0.25">
      <c r="B35">
        <v>0</v>
      </c>
      <c r="C35">
        <v>1178</v>
      </c>
    </row>
    <row r="36" spans="2:3" x14ac:dyDescent="0.25">
      <c r="B36">
        <v>26.82</v>
      </c>
      <c r="C36">
        <v>1596</v>
      </c>
    </row>
    <row r="37" spans="2:3" x14ac:dyDescent="0.25">
      <c r="B37">
        <v>54.96</v>
      </c>
      <c r="C37">
        <v>1981</v>
      </c>
    </row>
    <row r="38" spans="2:3" x14ac:dyDescent="0.25">
      <c r="B38">
        <v>97.57</v>
      </c>
      <c r="C38">
        <v>2394</v>
      </c>
    </row>
    <row r="41" spans="2:3" x14ac:dyDescent="0.25">
      <c r="B41" t="s">
        <v>0</v>
      </c>
      <c r="C41">
        <f>SLOPE(C43:C46,B43:B46)</f>
        <v>11.97899907083022</v>
      </c>
    </row>
    <row r="42" spans="2:3" x14ac:dyDescent="0.25">
      <c r="B42" t="s">
        <v>1</v>
      </c>
      <c r="C42">
        <f>INTERCEPT(C43:C46,B43:B46)</f>
        <v>1228.3122066872022</v>
      </c>
    </row>
    <row r="43" spans="2:3" x14ac:dyDescent="0.25">
      <c r="B43">
        <v>0</v>
      </c>
      <c r="C43">
        <v>1178</v>
      </c>
    </row>
    <row r="44" spans="2:3" x14ac:dyDescent="0.25">
      <c r="B44">
        <v>27.1</v>
      </c>
      <c r="C44">
        <v>1587</v>
      </c>
    </row>
    <row r="45" spans="2:3" x14ac:dyDescent="0.25">
      <c r="B45">
        <v>54.7</v>
      </c>
      <c r="C45">
        <v>1942</v>
      </c>
    </row>
    <row r="46" spans="2:3" x14ac:dyDescent="0.25">
      <c r="B46">
        <v>97.66</v>
      </c>
      <c r="C46">
        <v>2356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Jensen</dc:creator>
  <cp:lastModifiedBy>Scott Jensen</cp:lastModifiedBy>
  <dcterms:created xsi:type="dcterms:W3CDTF">2025-03-27T21:15:10Z</dcterms:created>
  <dcterms:modified xsi:type="dcterms:W3CDTF">2025-04-10T14:28:56Z</dcterms:modified>
</cp:coreProperties>
</file>