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295" windowHeight="11040"/>
  </bookViews>
  <sheets>
    <sheet name="BOM" sheetId="1" r:id="rId1"/>
    <sheet name="Part# Log" sheetId="9" r:id="rId2"/>
    <sheet name="SUPPLIERS" sheetId="2" r:id="rId3"/>
  </sheets>
  <definedNames>
    <definedName name="_xlnm._FilterDatabase" localSheetId="0" hidden="1">BOM!$A$6:$R$75</definedName>
  </definedNames>
  <calcPr calcId="145621"/>
</workbook>
</file>

<file path=xl/calcChain.xml><?xml version="1.0" encoding="utf-8"?>
<calcChain xmlns="http://schemas.openxmlformats.org/spreadsheetml/2006/main">
  <c r="P72" i="1" l="1"/>
  <c r="Q72" i="1"/>
  <c r="M72" i="1"/>
  <c r="M73" i="1"/>
  <c r="M74" i="1" s="1"/>
  <c r="M75" i="1" l="1"/>
  <c r="M77" i="1" s="1"/>
  <c r="M78" i="1" l="1"/>
  <c r="M79" i="1"/>
</calcChain>
</file>

<file path=xl/sharedStrings.xml><?xml version="1.0" encoding="utf-8"?>
<sst xmlns="http://schemas.openxmlformats.org/spreadsheetml/2006/main" count="445" uniqueCount="286">
  <si>
    <t>Order Status</t>
  </si>
  <si>
    <t>Buy Total</t>
  </si>
  <si>
    <t>Buy Qty</t>
  </si>
  <si>
    <t>Newport Corporation</t>
  </si>
  <si>
    <t>1791 Deere Avenue</t>
  </si>
  <si>
    <t>800 222-6440</t>
  </si>
  <si>
    <t>www.newport.com</t>
  </si>
  <si>
    <t xml:space="preserve">Edmund Optics Inc.   </t>
  </si>
  <si>
    <t>101 East Gloucester Pike</t>
  </si>
  <si>
    <t>800 363-1992</t>
  </si>
  <si>
    <t>www.edmundoptics.com</t>
  </si>
  <si>
    <t>Melcor</t>
  </si>
  <si>
    <t>1040 Spruce St.</t>
  </si>
  <si>
    <t>609 393-9461</t>
  </si>
  <si>
    <t>www.melcor.com</t>
  </si>
  <si>
    <t>435 Route 206 North</t>
  </si>
  <si>
    <t xml:space="preserve">Thorlabs </t>
  </si>
  <si>
    <t>973 579-7227</t>
  </si>
  <si>
    <t>www.thorlabs.com</t>
  </si>
  <si>
    <t>Company Name</t>
  </si>
  <si>
    <t>Service</t>
  </si>
  <si>
    <t>Contact</t>
  </si>
  <si>
    <t>Phone</t>
  </si>
  <si>
    <t>Phone 2ND</t>
  </si>
  <si>
    <t>E-mail</t>
  </si>
  <si>
    <t>Address</t>
  </si>
  <si>
    <t>City</t>
  </si>
  <si>
    <t>State</t>
  </si>
  <si>
    <t>Zip</t>
  </si>
  <si>
    <t>D&amp;E Machining</t>
  </si>
  <si>
    <t>Machining</t>
  </si>
  <si>
    <t>Ed Briggs</t>
  </si>
  <si>
    <t>408 379-5013</t>
  </si>
  <si>
    <t>ednot764@sbcglobal.net</t>
  </si>
  <si>
    <t>60 East Sunnyoaks Ave. #6</t>
  </si>
  <si>
    <t>Campbell</t>
  </si>
  <si>
    <t>CA</t>
  </si>
  <si>
    <t>McMaster Carr</t>
  </si>
  <si>
    <t>Hardware</t>
  </si>
  <si>
    <t>330 342-6100</t>
  </si>
  <si>
    <t>la.sales@mcmaster.com</t>
  </si>
  <si>
    <t>9630 Norwalk Blvd.</t>
  </si>
  <si>
    <t>Santa Fe Springs</t>
  </si>
  <si>
    <t>408 227-3200</t>
  </si>
  <si>
    <t xml:space="preserve">838-2563 </t>
  </si>
  <si>
    <t>ty@2spec.com</t>
  </si>
  <si>
    <t>288 Aiello Dr. "C"</t>
  </si>
  <si>
    <t>San Jose</t>
  </si>
  <si>
    <t>Santa Clara</t>
  </si>
  <si>
    <t xml:space="preserve">Zera Development Co. </t>
  </si>
  <si>
    <t>Gary Zera</t>
  </si>
  <si>
    <t>408 727-8394</t>
  </si>
  <si>
    <t>3390 De La Cruz Blvd Ste K</t>
  </si>
  <si>
    <t xml:space="preserve">Machinist Co.-Op. </t>
  </si>
  <si>
    <t>Loyd Hennesy</t>
  </si>
  <si>
    <t xml:space="preserve">408 842-8437 </t>
  </si>
  <si>
    <t>lloydh@machinistcoop.com</t>
  </si>
  <si>
    <t>7200 Alexander St</t>
  </si>
  <si>
    <t>Gilroy</t>
  </si>
  <si>
    <t>AVL</t>
  </si>
  <si>
    <t>Optics</t>
  </si>
  <si>
    <t>Thermal Control</t>
  </si>
  <si>
    <t>Web Site</t>
  </si>
  <si>
    <t>Ty Mingione</t>
  </si>
  <si>
    <t>Barrington</t>
  </si>
  <si>
    <t>Trenton</t>
  </si>
  <si>
    <t>Irvine</t>
  </si>
  <si>
    <t>Newton</t>
  </si>
  <si>
    <t>NJ</t>
  </si>
  <si>
    <t xml:space="preserve">08007-1380   </t>
  </si>
  <si>
    <t>#</t>
  </si>
  <si>
    <t>N/A</t>
  </si>
  <si>
    <t>Bill Of Materials</t>
  </si>
  <si>
    <t>Description</t>
  </si>
  <si>
    <t>Manufacturer</t>
  </si>
  <si>
    <t>Man Part #</t>
  </si>
  <si>
    <t>Supplier</t>
  </si>
  <si>
    <t>Supplier Part #</t>
  </si>
  <si>
    <t>Part #</t>
  </si>
  <si>
    <t>Rev</t>
  </si>
  <si>
    <t>Qty</t>
  </si>
  <si>
    <t>Revision</t>
  </si>
  <si>
    <t>Cost Unit</t>
  </si>
  <si>
    <t>Molecular Sensing Inc.</t>
  </si>
  <si>
    <t>Cost Total</t>
  </si>
  <si>
    <t>System Cost</t>
  </si>
  <si>
    <t>Contingency</t>
  </si>
  <si>
    <t xml:space="preserve">Total </t>
  </si>
  <si>
    <t>Astrodyne</t>
  </si>
  <si>
    <t>2Spec</t>
  </si>
  <si>
    <t>United ProFab</t>
  </si>
  <si>
    <t>Cost Buy</t>
  </si>
  <si>
    <t>PO</t>
  </si>
  <si>
    <t>800 735 2775</t>
  </si>
  <si>
    <t xml:space="preserve">Arrk </t>
  </si>
  <si>
    <t>www.arrk.com</t>
  </si>
  <si>
    <t>Rapid Prototypes</t>
  </si>
  <si>
    <t>8880 Rehco Rd</t>
  </si>
  <si>
    <t>San Diego</t>
  </si>
  <si>
    <t>45300 Industrial Pl. #5</t>
  </si>
  <si>
    <t>Fremont</t>
  </si>
  <si>
    <t>619 Oak St. PO Box 370622</t>
  </si>
  <si>
    <t>Upchurch Scientific</t>
  </si>
  <si>
    <t>Tracy Robertson</t>
  </si>
  <si>
    <t>Oak Harbor</t>
  </si>
  <si>
    <t>CWA</t>
  </si>
  <si>
    <t>Yanice Lau</t>
  </si>
  <si>
    <t>510 651-5570</t>
  </si>
  <si>
    <t>yanicel@pfmfg.com</t>
  </si>
  <si>
    <t>Fluidics</t>
  </si>
  <si>
    <t>www.mcmaster.com</t>
  </si>
  <si>
    <t>Calculated Machining</t>
  </si>
  <si>
    <t>www.calculatedmachining.com</t>
  </si>
  <si>
    <t>Tear Franks</t>
  </si>
  <si>
    <t>408 260-2155</t>
  </si>
  <si>
    <t>tearfranks@aol.com</t>
  </si>
  <si>
    <t>1134-B Aster Ave.</t>
  </si>
  <si>
    <t>Sunnyvale</t>
  </si>
  <si>
    <t>DataPro</t>
  </si>
  <si>
    <t>Power Supplies</t>
  </si>
  <si>
    <t>35 Hampden Road</t>
  </si>
  <si>
    <t>800 823-8082</t>
  </si>
  <si>
    <t>Mansfield</t>
  </si>
  <si>
    <t>MA</t>
  </si>
  <si>
    <t>www.astrodyne.com</t>
  </si>
  <si>
    <t>www.datapro.com</t>
  </si>
  <si>
    <t>Cables</t>
  </si>
  <si>
    <t>206 782-5259</t>
  </si>
  <si>
    <t>1144 N.W. 52nd St.</t>
  </si>
  <si>
    <t>Seattle</t>
  </si>
  <si>
    <t>WA</t>
  </si>
  <si>
    <t>Digi-key</t>
  </si>
  <si>
    <t>www.digikey.com</t>
  </si>
  <si>
    <t>Electronics</t>
  </si>
  <si>
    <t>701 Brooks Avenue South</t>
  </si>
  <si>
    <t>Thief River Falls</t>
  </si>
  <si>
    <t>MN</t>
  </si>
  <si>
    <t>800 344-4539</t>
  </si>
  <si>
    <t>Dwg</t>
  </si>
  <si>
    <t>Markup</t>
  </si>
  <si>
    <t>ASSY, G3 CARTRIDGE</t>
  </si>
  <si>
    <t>Part Number</t>
  </si>
  <si>
    <t>1000-0000</t>
  </si>
  <si>
    <t>1000-0001</t>
  </si>
  <si>
    <t>1000-0002</t>
  </si>
  <si>
    <t>1000-0003</t>
  </si>
  <si>
    <t>1000-0004</t>
  </si>
  <si>
    <t>1000-0005</t>
  </si>
  <si>
    <t>1000-0006</t>
  </si>
  <si>
    <t>1000-0007</t>
  </si>
  <si>
    <t>1000-0008</t>
  </si>
  <si>
    <t>1000-0009</t>
  </si>
  <si>
    <t>1000-0010</t>
  </si>
  <si>
    <t>1000-0011</t>
  </si>
  <si>
    <t>1000-0012</t>
  </si>
  <si>
    <t>1000-0013</t>
  </si>
  <si>
    <t>1000-0014</t>
  </si>
  <si>
    <t>1000-0015</t>
  </si>
  <si>
    <t>1000-0016</t>
  </si>
  <si>
    <t>1000-0017</t>
  </si>
  <si>
    <t>1000-0018</t>
  </si>
  <si>
    <t>1000-0019</t>
  </si>
  <si>
    <t>1000-0020</t>
  </si>
  <si>
    <t>1000-0021</t>
  </si>
  <si>
    <t>1000-0022</t>
  </si>
  <si>
    <t>1000-0023</t>
  </si>
  <si>
    <t>1000-0024</t>
  </si>
  <si>
    <t>1000-0025</t>
  </si>
  <si>
    <t>1000-0026</t>
  </si>
  <si>
    <t>1000-0027</t>
  </si>
  <si>
    <t>1000-0028</t>
  </si>
  <si>
    <t>1000-0029</t>
  </si>
  <si>
    <t>1000-0030</t>
  </si>
  <si>
    <t>1000-0031</t>
  </si>
  <si>
    <t>1000-0032</t>
  </si>
  <si>
    <t>1000-0033</t>
  </si>
  <si>
    <t>1000-0034</t>
  </si>
  <si>
    <t>1000-0035</t>
  </si>
  <si>
    <t>1000-0036</t>
  </si>
  <si>
    <t>1000-0037</t>
  </si>
  <si>
    <t>1000-0038</t>
  </si>
  <si>
    <t>1000-0039</t>
  </si>
  <si>
    <t>1000-0040</t>
  </si>
  <si>
    <t>1000-0041</t>
  </si>
  <si>
    <t>1000-0042</t>
  </si>
  <si>
    <t>1000-0043</t>
  </si>
  <si>
    <t>1000-0044</t>
  </si>
  <si>
    <t>1000-0045</t>
  </si>
  <si>
    <t>1000-0046</t>
  </si>
  <si>
    <t>Used?</t>
  </si>
  <si>
    <t>1000-1001</t>
  </si>
  <si>
    <t>1000-1000</t>
  </si>
  <si>
    <t>1000-1002</t>
  </si>
  <si>
    <t>1000-1003</t>
  </si>
  <si>
    <t>1000-1004</t>
  </si>
  <si>
    <t>1000-1005</t>
  </si>
  <si>
    <t>HOUSING</t>
  </si>
  <si>
    <t>PLUG, FRONT</t>
  </si>
  <si>
    <t>PLUG, REAR</t>
  </si>
  <si>
    <t>CLAMP, SCREW</t>
  </si>
  <si>
    <t>1000-2000</t>
  </si>
  <si>
    <t>1000-2001</t>
  </si>
  <si>
    <t>1000-2002</t>
  </si>
  <si>
    <t>ASSY, TEST, CYLINDER</t>
  </si>
  <si>
    <t>BLOCK, CYLINDER</t>
  </si>
  <si>
    <t>CLAMP, END</t>
  </si>
  <si>
    <t>PLATE, COVER</t>
  </si>
  <si>
    <t>1000-2003</t>
  </si>
  <si>
    <t>CLAMP, BALLOON</t>
  </si>
  <si>
    <t>x</t>
  </si>
  <si>
    <t>1000-3000</t>
  </si>
  <si>
    <t>ASSY, PUCK FILTER</t>
  </si>
  <si>
    <t>ASSY, CYLINDER FILTER</t>
  </si>
  <si>
    <t>1000-3001</t>
  </si>
  <si>
    <t>1000-3002</t>
  </si>
  <si>
    <t>1000-3003</t>
  </si>
  <si>
    <t>1000-3004</t>
  </si>
  <si>
    <t>1000-3005</t>
  </si>
  <si>
    <t>BLOCK, PUCK BASE</t>
  </si>
  <si>
    <t>PLATE, PUCK TOP</t>
  </si>
  <si>
    <t>DIAPHRAGM, RUBBER</t>
  </si>
  <si>
    <t>SPACER, FILTER MEDIA, 1mm</t>
  </si>
  <si>
    <t>O-RING, 4mm x 1mm</t>
  </si>
  <si>
    <t>B</t>
  </si>
  <si>
    <t>DS</t>
  </si>
  <si>
    <t>FASTENER</t>
  </si>
  <si>
    <t>SCREW, FSHCS M3 x 8MM SS</t>
  </si>
  <si>
    <t>McMaster</t>
  </si>
  <si>
    <t>Type</t>
  </si>
  <si>
    <t>M</t>
  </si>
  <si>
    <t>P</t>
  </si>
  <si>
    <t>1000-4000</t>
  </si>
  <si>
    <t>ASSY, PUCK TEST BED</t>
  </si>
  <si>
    <t>1000-4001</t>
  </si>
  <si>
    <t>1000-4002</t>
  </si>
  <si>
    <t>BRACKET, PUCK TEST</t>
  </si>
  <si>
    <t>9262K102</t>
  </si>
  <si>
    <t>92125A128</t>
  </si>
  <si>
    <t>SCREW, SHCS M2 x 6MM SS</t>
  </si>
  <si>
    <t>91292A006</t>
  </si>
  <si>
    <t>BLOCK, PUCK TEST BED</t>
  </si>
  <si>
    <t>ASSY, LYSIS CARTRIDGE</t>
  </si>
  <si>
    <t>BRACKET, PUCK CLAMP</t>
  </si>
  <si>
    <t>98105A051</t>
  </si>
  <si>
    <t>A</t>
  </si>
  <si>
    <t>BLOCK, SYRINGE</t>
  </si>
  <si>
    <t>BLOCK, PUCK CASSETTE</t>
  </si>
  <si>
    <t>WEDGE, SYRINGE MANIFOLD</t>
  </si>
  <si>
    <t>WEDGE, EVAC MANIFOLD</t>
  </si>
  <si>
    <t>PISTON, PLUNGE VALVE</t>
  </si>
  <si>
    <t>PLUNGER, SYRINGE</t>
  </si>
  <si>
    <t>1000-3006</t>
  </si>
  <si>
    <t>THERMISTOR, BEAD</t>
  </si>
  <si>
    <t>Ovenind.com</t>
  </si>
  <si>
    <t>TR91-1</t>
  </si>
  <si>
    <t>DOWEL PIN .0625 x .375</t>
  </si>
  <si>
    <t>SCREW, FSHCS M2 x 5MM SS</t>
  </si>
  <si>
    <t>9262K103</t>
  </si>
  <si>
    <t>O-RING, 6mm x 1mm</t>
  </si>
  <si>
    <t>O-RING, 3mm x 1mm</t>
  </si>
  <si>
    <t>9262K441</t>
  </si>
  <si>
    <t>1000-5000</t>
  </si>
  <si>
    <t>ASSY, ARCHIVE CARTRIDGE</t>
  </si>
  <si>
    <t>BALL, CHECK VALVE</t>
  </si>
  <si>
    <t>SPRING, CHECK VALVE</t>
  </si>
  <si>
    <t>9262K612</t>
  </si>
  <si>
    <t>O-RING, 9.5mm x 1mm</t>
  </si>
  <si>
    <t>PLATE, MANIFOLD-ARCH</t>
  </si>
  <si>
    <t>SNAP RING .3125</t>
  </si>
  <si>
    <t>9262K613</t>
  </si>
  <si>
    <t>O-RING, 11mm x 1mm</t>
  </si>
  <si>
    <t>92125A051</t>
  </si>
  <si>
    <t>91580A117</t>
  </si>
  <si>
    <t>92605A043</t>
  </si>
  <si>
    <t>SCREW, SET M2 x 4MM SS</t>
  </si>
  <si>
    <t>1974K2</t>
  </si>
  <si>
    <t>1986K43</t>
  </si>
  <si>
    <t>O-RING, 13mm x 1mm</t>
  </si>
  <si>
    <t>9262K614</t>
  </si>
  <si>
    <t>SCREW, SHCS M2.5 x 16MM SS</t>
  </si>
  <si>
    <t>92290A065</t>
  </si>
  <si>
    <t>O-RING, 17mm x 1mm</t>
  </si>
  <si>
    <t>9262K615</t>
  </si>
  <si>
    <t>SPRING, EVACUTATION</t>
  </si>
  <si>
    <t>Century Spring</t>
  </si>
  <si>
    <t>70843S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</si>
</sst>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9"/>
      <color indexed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3" fillId="0" borderId="0" xfId="0" applyFont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" fontId="3" fillId="0" borderId="5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NumberFormat="1" applyFont="1" applyBorder="1"/>
    <xf numFmtId="0" fontId="5" fillId="0" borderId="0" xfId="0" applyFont="1"/>
    <xf numFmtId="0" fontId="4" fillId="2" borderId="6" xfId="0" applyFont="1" applyFill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3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/>
    <xf numFmtId="164" fontId="3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2" fillId="0" borderId="1" xfId="1" applyNumberFormat="1" applyBorder="1" applyAlignment="1" applyProtection="1"/>
    <xf numFmtId="14" fontId="3" fillId="0" borderId="1" xfId="0" applyNumberFormat="1" applyFont="1" applyBorder="1"/>
    <xf numFmtId="164" fontId="3" fillId="0" borderId="0" xfId="0" applyNumberFormat="1" applyFont="1"/>
    <xf numFmtId="0" fontId="7" fillId="0" borderId="1" xfId="0" applyFont="1" applyBorder="1"/>
    <xf numFmtId="0" fontId="3" fillId="0" borderId="0" xfId="0" applyFont="1" applyAlignment="1"/>
    <xf numFmtId="9" fontId="3" fillId="0" borderId="0" xfId="0" applyNumberFormat="1" applyFont="1" applyAlignment="1"/>
    <xf numFmtId="0" fontId="5" fillId="0" borderId="0" xfId="0" applyFont="1" applyAlignment="1"/>
    <xf numFmtId="0" fontId="2" fillId="0" borderId="1" xfId="1" applyBorder="1" applyAlignment="1" applyProtection="1"/>
    <xf numFmtId="0" fontId="3" fillId="0" borderId="1" xfId="0" applyFont="1" applyBorder="1" applyAlignment="1">
      <alignment wrapText="1"/>
    </xf>
    <xf numFmtId="0" fontId="8" fillId="0" borderId="1" xfId="0" applyFont="1" applyBorder="1"/>
    <xf numFmtId="0" fontId="3" fillId="0" borderId="1" xfId="0" applyFont="1" applyFill="1" applyBorder="1" applyAlignment="1">
      <alignment horizontal="left"/>
    </xf>
    <xf numFmtId="1" fontId="3" fillId="0" borderId="7" xfId="0" applyNumberFormat="1" applyFont="1" applyBorder="1" applyAlignment="1">
      <alignment horizontal="left"/>
    </xf>
    <xf numFmtId="1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2" fontId="3" fillId="0" borderId="0" xfId="0" applyNumberFormat="1" applyFont="1" applyAlignment="1"/>
    <xf numFmtId="0" fontId="1" fillId="0" borderId="0" xfId="0" applyFont="1"/>
    <xf numFmtId="0" fontId="9" fillId="0" borderId="0" xfId="0" applyFont="1"/>
    <xf numFmtId="0" fontId="6" fillId="0" borderId="1" xfId="0" applyFont="1" applyFill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Font="1" applyFill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/>
    <xf numFmtId="0" fontId="3" fillId="0" borderId="12" xfId="0" applyFont="1" applyBorder="1" applyAlignment="1">
      <alignment horizontal="left"/>
    </xf>
    <xf numFmtId="0" fontId="3" fillId="0" borderId="12" xfId="0" applyFont="1" applyBorder="1"/>
    <xf numFmtId="0" fontId="3" fillId="0" borderId="11" xfId="0" applyNumberFormat="1" applyFont="1" applyBorder="1" applyAlignment="1">
      <alignment horizontal="center"/>
    </xf>
    <xf numFmtId="0" fontId="3" fillId="0" borderId="8" xfId="0" applyNumberFormat="1" applyFont="1" applyBorder="1"/>
    <xf numFmtId="0" fontId="3" fillId="0" borderId="9" xfId="0" applyNumberFormat="1" applyFont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6" fillId="0" borderId="12" xfId="0" applyFont="1" applyBorder="1" applyAlignment="1">
      <alignment horizontal="left"/>
    </xf>
    <xf numFmtId="0" fontId="6" fillId="0" borderId="12" xfId="0" applyFont="1" applyBorder="1"/>
    <xf numFmtId="0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3" fillId="0" borderId="12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ednot764@sbcglobal.net" TargetMode="External"/><Relationship Id="rId3" Type="http://schemas.openxmlformats.org/officeDocument/2006/relationships/hyperlink" Target="http://www.arrk.com/" TargetMode="External"/><Relationship Id="rId7" Type="http://schemas.openxmlformats.org/officeDocument/2006/relationships/hyperlink" Target="mailto:tearfranks@aol.com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mailto:ty@2spec.com" TargetMode="External"/><Relationship Id="rId1" Type="http://schemas.openxmlformats.org/officeDocument/2006/relationships/hyperlink" Target="mailto:lloydh@machinistcoop.com" TargetMode="External"/><Relationship Id="rId6" Type="http://schemas.openxmlformats.org/officeDocument/2006/relationships/hyperlink" Target="http://www.calculatedmachining.com/" TargetMode="External"/><Relationship Id="rId11" Type="http://schemas.openxmlformats.org/officeDocument/2006/relationships/hyperlink" Target="http://www.digikey.com/" TargetMode="External"/><Relationship Id="rId5" Type="http://schemas.openxmlformats.org/officeDocument/2006/relationships/hyperlink" Target="http://www.mcmaster.com/" TargetMode="External"/><Relationship Id="rId10" Type="http://schemas.openxmlformats.org/officeDocument/2006/relationships/hyperlink" Target="http://www.datapro.com/" TargetMode="External"/><Relationship Id="rId4" Type="http://schemas.openxmlformats.org/officeDocument/2006/relationships/hyperlink" Target="mailto:yanicel@pfmfg.com" TargetMode="External"/><Relationship Id="rId9" Type="http://schemas.openxmlformats.org/officeDocument/2006/relationships/hyperlink" Target="http://www.astrodyn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tabSelected="1" zoomScaleNormal="100" workbookViewId="0">
      <selection activeCell="M36" sqref="M36"/>
    </sheetView>
  </sheetViews>
  <sheetFormatPr defaultRowHeight="12" x14ac:dyDescent="0.2"/>
  <cols>
    <col min="1" max="1" width="4.140625" style="1" customWidth="1"/>
    <col min="2" max="2" width="24.7109375" style="11" bestFit="1" customWidth="1"/>
    <col min="3" max="3" width="27.140625" style="1" bestFit="1" customWidth="1"/>
    <col min="4" max="4" width="4" style="13" bestFit="1" customWidth="1"/>
    <col min="5" max="5" width="4" style="13" customWidth="1"/>
    <col min="6" max="6" width="4" style="13" bestFit="1" customWidth="1"/>
    <col min="7" max="7" width="4.7109375" style="13" bestFit="1" customWidth="1"/>
    <col min="8" max="9" width="11.140625" style="1" customWidth="1"/>
    <col min="10" max="10" width="12.5703125" style="1" bestFit="1" customWidth="1"/>
    <col min="11" max="11" width="11.140625" style="1" customWidth="1"/>
    <col min="12" max="12" width="8.85546875" style="1" bestFit="1" customWidth="1"/>
    <col min="13" max="13" width="9.85546875" style="1" bestFit="1" customWidth="1"/>
    <col min="14" max="14" width="7.140625" style="1" bestFit="1" customWidth="1"/>
    <col min="15" max="15" width="6.7109375" style="1" bestFit="1" customWidth="1"/>
    <col min="16" max="17" width="8.85546875" style="1" customWidth="1"/>
    <col min="18" max="18" width="11.42578125" style="1" customWidth="1"/>
    <col min="19" max="16384" width="9.140625" style="1"/>
  </cols>
  <sheetData>
    <row r="1" spans="1:18" ht="15.75" x14ac:dyDescent="0.25">
      <c r="A1" s="8"/>
      <c r="B1" s="26" t="s">
        <v>72</v>
      </c>
      <c r="C1" s="11"/>
    </row>
    <row r="2" spans="1:18" x14ac:dyDescent="0.2">
      <c r="B2" s="24" t="s">
        <v>73</v>
      </c>
      <c r="C2" s="1" t="s">
        <v>140</v>
      </c>
      <c r="H2" s="1" t="s">
        <v>81</v>
      </c>
      <c r="I2" s="11">
        <v>2</v>
      </c>
    </row>
    <row r="3" spans="1:18" x14ac:dyDescent="0.2">
      <c r="B3" s="24" t="s">
        <v>141</v>
      </c>
      <c r="C3" s="1" t="s">
        <v>142</v>
      </c>
      <c r="I3" s="11"/>
    </row>
    <row r="4" spans="1:18" ht="12.75" thickBot="1" x14ac:dyDescent="0.25"/>
    <row r="5" spans="1:18" x14ac:dyDescent="0.2">
      <c r="A5" s="2" t="s">
        <v>70</v>
      </c>
      <c r="B5" s="12" t="s">
        <v>78</v>
      </c>
      <c r="C5" s="3" t="s">
        <v>73</v>
      </c>
      <c r="D5" s="14" t="s">
        <v>79</v>
      </c>
      <c r="E5" s="14" t="s">
        <v>138</v>
      </c>
      <c r="F5" s="14" t="s">
        <v>80</v>
      </c>
      <c r="G5" s="14" t="s">
        <v>228</v>
      </c>
      <c r="H5" s="3" t="s">
        <v>74</v>
      </c>
      <c r="I5" s="3" t="s">
        <v>75</v>
      </c>
      <c r="J5" s="3" t="s">
        <v>76</v>
      </c>
      <c r="K5" s="3" t="s">
        <v>77</v>
      </c>
      <c r="L5" s="9" t="s">
        <v>82</v>
      </c>
      <c r="M5" s="4" t="s">
        <v>84</v>
      </c>
      <c r="N5" s="9" t="s">
        <v>92</v>
      </c>
      <c r="O5" s="3" t="s">
        <v>2</v>
      </c>
      <c r="P5" s="9" t="s">
        <v>91</v>
      </c>
      <c r="Q5" s="4" t="s">
        <v>1</v>
      </c>
      <c r="R5" s="4" t="s">
        <v>0</v>
      </c>
    </row>
    <row r="6" spans="1:18" x14ac:dyDescent="0.2">
      <c r="A6" s="5"/>
      <c r="B6" s="10"/>
      <c r="C6" s="6"/>
      <c r="D6" s="15"/>
      <c r="E6" s="15"/>
      <c r="F6" s="15"/>
      <c r="G6" s="15"/>
      <c r="H6" s="7"/>
      <c r="I6" s="7"/>
      <c r="J6" s="7"/>
      <c r="K6" s="7"/>
      <c r="L6" s="18"/>
      <c r="M6" s="7"/>
      <c r="N6" s="7"/>
      <c r="O6" s="7"/>
      <c r="P6" s="18"/>
      <c r="Q6" s="7"/>
      <c r="R6" s="7"/>
    </row>
    <row r="7" spans="1:18" x14ac:dyDescent="0.2">
      <c r="A7" s="5">
        <v>1</v>
      </c>
      <c r="B7" s="19" t="s">
        <v>142</v>
      </c>
      <c r="C7" s="17" t="s">
        <v>262</v>
      </c>
      <c r="D7" s="15"/>
      <c r="E7" s="15"/>
      <c r="F7" s="15"/>
      <c r="G7" s="15" t="s">
        <v>244</v>
      </c>
      <c r="H7" s="7"/>
      <c r="I7" s="7"/>
      <c r="J7" s="7"/>
      <c r="K7" s="7"/>
      <c r="L7" s="18"/>
      <c r="M7" s="18"/>
      <c r="N7" s="7"/>
      <c r="O7" s="7"/>
      <c r="P7" s="18"/>
      <c r="Q7" s="18"/>
      <c r="R7" s="7"/>
    </row>
    <row r="8" spans="1:18" x14ac:dyDescent="0.2">
      <c r="A8" s="5">
        <v>2</v>
      </c>
      <c r="B8" s="30" t="s">
        <v>143</v>
      </c>
      <c r="C8" s="6" t="s">
        <v>246</v>
      </c>
      <c r="D8" s="15"/>
      <c r="E8" s="15" t="s">
        <v>223</v>
      </c>
      <c r="F8" s="15">
        <v>1</v>
      </c>
      <c r="G8" s="15" t="s">
        <v>229</v>
      </c>
      <c r="H8" s="7"/>
      <c r="I8" s="7"/>
      <c r="J8" s="7"/>
      <c r="K8" s="7"/>
      <c r="L8" s="18"/>
      <c r="M8" s="18"/>
      <c r="N8" s="7"/>
      <c r="O8" s="7"/>
      <c r="P8" s="18"/>
      <c r="Q8" s="18"/>
      <c r="R8" s="21"/>
    </row>
    <row r="9" spans="1:18" x14ac:dyDescent="0.2">
      <c r="A9" s="5">
        <v>3</v>
      </c>
      <c r="B9" s="30" t="s">
        <v>144</v>
      </c>
      <c r="C9" s="6" t="s">
        <v>245</v>
      </c>
      <c r="D9" s="15">
        <v>1</v>
      </c>
      <c r="E9" s="15" t="s">
        <v>223</v>
      </c>
      <c r="F9" s="15">
        <v>1</v>
      </c>
      <c r="G9" s="15" t="s">
        <v>229</v>
      </c>
      <c r="H9" s="7"/>
      <c r="I9" s="7"/>
      <c r="J9" s="7"/>
      <c r="K9" s="7"/>
      <c r="L9" s="18"/>
      <c r="M9" s="18"/>
      <c r="N9" s="7"/>
      <c r="O9" s="7"/>
      <c r="P9" s="18"/>
      <c r="Q9" s="18"/>
      <c r="R9" s="21"/>
    </row>
    <row r="10" spans="1:18" x14ac:dyDescent="0.2">
      <c r="A10" s="5">
        <v>4</v>
      </c>
      <c r="B10" s="30" t="s">
        <v>145</v>
      </c>
      <c r="C10" s="6" t="s">
        <v>263</v>
      </c>
      <c r="D10" s="15"/>
      <c r="E10" s="15"/>
      <c r="F10" s="15">
        <v>4</v>
      </c>
      <c r="G10" s="15" t="s">
        <v>230</v>
      </c>
      <c r="H10" s="7"/>
      <c r="I10" s="7"/>
      <c r="J10" s="7" t="s">
        <v>227</v>
      </c>
      <c r="K10" s="7" t="s">
        <v>275</v>
      </c>
      <c r="L10" s="18"/>
      <c r="M10" s="18"/>
      <c r="N10" s="7"/>
      <c r="O10" s="7"/>
      <c r="P10" s="18"/>
      <c r="Q10" s="18"/>
      <c r="R10" s="21"/>
    </row>
    <row r="11" spans="1:18" x14ac:dyDescent="0.2">
      <c r="A11" s="5">
        <v>5</v>
      </c>
      <c r="B11" s="30" t="s">
        <v>146</v>
      </c>
      <c r="C11" s="6" t="s">
        <v>264</v>
      </c>
      <c r="D11" s="15"/>
      <c r="E11" s="15"/>
      <c r="F11" s="15">
        <v>5</v>
      </c>
      <c r="G11" s="15" t="s">
        <v>230</v>
      </c>
      <c r="H11" s="7"/>
      <c r="I11" s="7"/>
      <c r="J11" s="7" t="s">
        <v>227</v>
      </c>
      <c r="K11" s="7" t="s">
        <v>276</v>
      </c>
      <c r="L11" s="18"/>
      <c r="M11" s="18"/>
      <c r="N11" s="7"/>
      <c r="O11" s="7"/>
      <c r="P11" s="18"/>
      <c r="Q11" s="18"/>
      <c r="R11" s="21"/>
    </row>
    <row r="12" spans="1:18" x14ac:dyDescent="0.2">
      <c r="A12" s="5">
        <v>6</v>
      </c>
      <c r="B12" s="30" t="s">
        <v>147</v>
      </c>
      <c r="C12" s="6" t="s">
        <v>247</v>
      </c>
      <c r="D12" s="15"/>
      <c r="E12" s="15" t="s">
        <v>223</v>
      </c>
      <c r="F12" s="15">
        <v>1</v>
      </c>
      <c r="G12" s="15" t="s">
        <v>229</v>
      </c>
      <c r="H12" s="7"/>
      <c r="I12" s="7"/>
      <c r="J12" s="7"/>
      <c r="K12" s="7"/>
      <c r="L12" s="18"/>
      <c r="M12" s="18"/>
      <c r="N12" s="7"/>
      <c r="O12" s="7"/>
      <c r="P12" s="18"/>
      <c r="Q12" s="18"/>
      <c r="R12" s="21"/>
    </row>
    <row r="13" spans="1:18" x14ac:dyDescent="0.2">
      <c r="A13" s="5">
        <v>7</v>
      </c>
      <c r="B13" s="30" t="s">
        <v>148</v>
      </c>
      <c r="C13" s="6" t="s">
        <v>248</v>
      </c>
      <c r="D13" s="15"/>
      <c r="E13" s="15" t="s">
        <v>223</v>
      </c>
      <c r="F13" s="15">
        <v>1</v>
      </c>
      <c r="G13" s="15" t="s">
        <v>229</v>
      </c>
      <c r="H13" s="7"/>
      <c r="I13" s="7"/>
      <c r="J13" s="7"/>
      <c r="K13" s="7"/>
      <c r="L13" s="18"/>
      <c r="M13" s="18"/>
      <c r="N13" s="7"/>
      <c r="O13" s="7"/>
      <c r="P13" s="18"/>
      <c r="Q13" s="18"/>
      <c r="R13" s="21"/>
    </row>
    <row r="14" spans="1:18" x14ac:dyDescent="0.2">
      <c r="A14" s="5">
        <v>8</v>
      </c>
      <c r="B14" s="30" t="s">
        <v>149</v>
      </c>
      <c r="C14" s="23" t="s">
        <v>242</v>
      </c>
      <c r="D14" s="15"/>
      <c r="E14" s="15" t="s">
        <v>223</v>
      </c>
      <c r="F14" s="15">
        <v>1</v>
      </c>
      <c r="G14" s="15" t="s">
        <v>229</v>
      </c>
      <c r="H14" s="7"/>
      <c r="I14" s="7"/>
      <c r="J14" s="7"/>
      <c r="K14" s="7"/>
      <c r="L14" s="18"/>
      <c r="M14" s="18"/>
      <c r="N14" s="7"/>
      <c r="O14" s="7"/>
      <c r="P14" s="18"/>
      <c r="Q14" s="18"/>
      <c r="R14" s="21"/>
    </row>
    <row r="15" spans="1:18" x14ac:dyDescent="0.2">
      <c r="A15" s="5">
        <v>9</v>
      </c>
      <c r="B15" s="30" t="s">
        <v>150</v>
      </c>
      <c r="C15" s="6" t="s">
        <v>250</v>
      </c>
      <c r="D15" s="15"/>
      <c r="E15" s="15" t="s">
        <v>223</v>
      </c>
      <c r="F15" s="15">
        <v>4</v>
      </c>
      <c r="G15" s="15" t="s">
        <v>229</v>
      </c>
      <c r="H15" s="7"/>
      <c r="I15" s="7"/>
      <c r="J15" s="7"/>
      <c r="K15" s="6"/>
      <c r="L15" s="18"/>
      <c r="M15" s="18"/>
      <c r="N15" s="7"/>
      <c r="O15" s="7"/>
      <c r="P15" s="18"/>
      <c r="Q15" s="18"/>
      <c r="R15" s="21"/>
    </row>
    <row r="16" spans="1:18" x14ac:dyDescent="0.2">
      <c r="A16" s="5">
        <v>10</v>
      </c>
      <c r="B16" s="30" t="s">
        <v>151</v>
      </c>
      <c r="C16" s="6" t="s">
        <v>249</v>
      </c>
      <c r="D16" s="15"/>
      <c r="E16" s="15" t="s">
        <v>223</v>
      </c>
      <c r="F16" s="15">
        <v>1</v>
      </c>
      <c r="G16" s="15" t="s">
        <v>229</v>
      </c>
      <c r="H16" s="7"/>
      <c r="I16" s="7"/>
      <c r="J16" s="7"/>
      <c r="K16" s="7"/>
      <c r="L16" s="18"/>
      <c r="M16" s="18"/>
      <c r="N16" s="7"/>
      <c r="O16" s="7"/>
      <c r="P16" s="18"/>
      <c r="Q16" s="18"/>
      <c r="R16" s="21"/>
    </row>
    <row r="17" spans="1:18" x14ac:dyDescent="0.2">
      <c r="A17" s="5">
        <v>11</v>
      </c>
      <c r="B17" s="30" t="s">
        <v>152</v>
      </c>
      <c r="C17" s="6" t="s">
        <v>267</v>
      </c>
      <c r="D17" s="15"/>
      <c r="E17" s="15" t="s">
        <v>223</v>
      </c>
      <c r="F17" s="15">
        <v>1</v>
      </c>
      <c r="G17" s="15" t="s">
        <v>229</v>
      </c>
      <c r="H17" s="7"/>
      <c r="I17" s="7"/>
      <c r="J17" s="7"/>
      <c r="K17" s="57"/>
      <c r="L17" s="18"/>
      <c r="M17" s="18"/>
      <c r="N17" s="7"/>
      <c r="O17" s="7"/>
      <c r="P17" s="18"/>
      <c r="Q17" s="18"/>
      <c r="R17" s="21"/>
    </row>
    <row r="18" spans="1:18" x14ac:dyDescent="0.2">
      <c r="A18" s="5">
        <v>12</v>
      </c>
      <c r="B18" s="30" t="s">
        <v>153</v>
      </c>
      <c r="C18" s="6" t="s">
        <v>255</v>
      </c>
      <c r="D18" s="15"/>
      <c r="E18" s="15"/>
      <c r="F18" s="15">
        <v>2</v>
      </c>
      <c r="G18" s="15" t="s">
        <v>230</v>
      </c>
      <c r="H18" s="7"/>
      <c r="I18" s="7"/>
      <c r="J18" s="7" t="s">
        <v>227</v>
      </c>
      <c r="K18" s="7" t="s">
        <v>243</v>
      </c>
      <c r="L18" s="18"/>
      <c r="M18" s="18"/>
      <c r="N18" s="7"/>
      <c r="O18" s="7"/>
      <c r="P18" s="18"/>
      <c r="Q18" s="18"/>
      <c r="R18" s="21"/>
    </row>
    <row r="19" spans="1:18" x14ac:dyDescent="0.2">
      <c r="A19" s="5">
        <v>13</v>
      </c>
      <c r="B19" s="30" t="s">
        <v>154</v>
      </c>
      <c r="C19" s="6" t="s">
        <v>270</v>
      </c>
      <c r="D19" s="15"/>
      <c r="E19" s="15"/>
      <c r="F19" s="15">
        <v>2</v>
      </c>
      <c r="G19" s="15" t="s">
        <v>230</v>
      </c>
      <c r="H19" s="7"/>
      <c r="I19" s="7"/>
      <c r="J19" s="7" t="s">
        <v>227</v>
      </c>
      <c r="K19" s="18" t="s">
        <v>269</v>
      </c>
      <c r="L19" s="18"/>
      <c r="M19" s="18"/>
      <c r="N19" s="7"/>
      <c r="O19" s="7"/>
      <c r="P19" s="18"/>
      <c r="Q19" s="18"/>
      <c r="R19" s="21"/>
    </row>
    <row r="20" spans="1:18" x14ac:dyDescent="0.2">
      <c r="A20" s="5">
        <v>14</v>
      </c>
      <c r="B20" s="30" t="s">
        <v>155</v>
      </c>
      <c r="C20" s="6" t="s">
        <v>277</v>
      </c>
      <c r="D20" s="15"/>
      <c r="E20" s="15"/>
      <c r="F20" s="15">
        <v>1</v>
      </c>
      <c r="G20" s="15" t="s">
        <v>230</v>
      </c>
      <c r="H20" s="7"/>
      <c r="I20" s="7"/>
      <c r="J20" s="7" t="s">
        <v>227</v>
      </c>
      <c r="K20" s="7" t="s">
        <v>278</v>
      </c>
      <c r="L20" s="18"/>
      <c r="M20" s="18"/>
      <c r="N20" s="7"/>
      <c r="O20" s="7"/>
      <c r="P20" s="18"/>
      <c r="Q20" s="18"/>
      <c r="R20" s="21"/>
    </row>
    <row r="21" spans="1:18" x14ac:dyDescent="0.2">
      <c r="A21" s="5">
        <v>15</v>
      </c>
      <c r="B21" s="30" t="s">
        <v>156</v>
      </c>
      <c r="C21" s="6" t="s">
        <v>266</v>
      </c>
      <c r="D21" s="15"/>
      <c r="E21" s="15"/>
      <c r="F21" s="15">
        <v>1</v>
      </c>
      <c r="G21" s="15" t="s">
        <v>230</v>
      </c>
      <c r="H21" s="7"/>
      <c r="I21" s="7"/>
      <c r="J21" s="7" t="s">
        <v>227</v>
      </c>
      <c r="K21" s="7" t="s">
        <v>265</v>
      </c>
      <c r="L21" s="18"/>
      <c r="M21" s="18"/>
      <c r="N21" s="7"/>
      <c r="O21" s="7"/>
      <c r="P21" s="18"/>
      <c r="Q21" s="18"/>
      <c r="R21" s="21"/>
    </row>
    <row r="22" spans="1:18" x14ac:dyDescent="0.2">
      <c r="A22" s="5">
        <v>16</v>
      </c>
      <c r="B22" s="30" t="s">
        <v>157</v>
      </c>
      <c r="C22" s="6" t="s">
        <v>258</v>
      </c>
      <c r="D22" s="15"/>
      <c r="E22" s="15"/>
      <c r="F22" s="15">
        <v>12</v>
      </c>
      <c r="G22" s="15" t="s">
        <v>230</v>
      </c>
      <c r="H22" s="7"/>
      <c r="I22" s="7"/>
      <c r="J22" s="7" t="s">
        <v>227</v>
      </c>
      <c r="K22" s="7" t="s">
        <v>257</v>
      </c>
      <c r="L22" s="18"/>
      <c r="M22" s="18"/>
      <c r="N22" s="7"/>
      <c r="O22" s="7"/>
      <c r="P22" s="18"/>
      <c r="Q22" s="18"/>
      <c r="R22" s="21"/>
    </row>
    <row r="23" spans="1:18" x14ac:dyDescent="0.2">
      <c r="A23" s="5">
        <v>17</v>
      </c>
      <c r="B23" s="30" t="s">
        <v>158</v>
      </c>
      <c r="C23" s="6" t="s">
        <v>222</v>
      </c>
      <c r="D23" s="15"/>
      <c r="E23" s="15"/>
      <c r="F23" s="15">
        <v>1</v>
      </c>
      <c r="G23" s="15" t="s">
        <v>230</v>
      </c>
      <c r="H23" s="7"/>
      <c r="I23" s="7"/>
      <c r="J23" s="7" t="s">
        <v>227</v>
      </c>
      <c r="K23" s="7" t="s">
        <v>236</v>
      </c>
      <c r="L23" s="18"/>
      <c r="M23" s="18"/>
      <c r="N23" s="7"/>
      <c r="O23" s="7"/>
      <c r="P23" s="18"/>
      <c r="Q23" s="18"/>
      <c r="R23" s="21"/>
    </row>
    <row r="24" spans="1:18" x14ac:dyDescent="0.2">
      <c r="A24" s="5">
        <v>18</v>
      </c>
      <c r="B24" s="30" t="s">
        <v>159</v>
      </c>
      <c r="C24" s="6" t="s">
        <v>281</v>
      </c>
      <c r="D24" s="15"/>
      <c r="E24" s="15"/>
      <c r="F24" s="15">
        <v>1</v>
      </c>
      <c r="G24" s="15" t="s">
        <v>230</v>
      </c>
      <c r="H24" s="7"/>
      <c r="I24" s="7"/>
      <c r="J24" s="7" t="s">
        <v>227</v>
      </c>
      <c r="K24" s="7" t="s">
        <v>282</v>
      </c>
      <c r="L24" s="18"/>
      <c r="M24" s="18"/>
      <c r="N24" s="7"/>
      <c r="O24" s="7"/>
      <c r="P24" s="18"/>
      <c r="Q24" s="18"/>
      <c r="R24" s="21"/>
    </row>
    <row r="25" spans="1:18" x14ac:dyDescent="0.2">
      <c r="A25" s="5">
        <v>19</v>
      </c>
      <c r="B25" s="30" t="s">
        <v>160</v>
      </c>
      <c r="C25" s="6" t="s">
        <v>268</v>
      </c>
      <c r="D25" s="15"/>
      <c r="E25" s="15"/>
      <c r="F25" s="15">
        <v>4</v>
      </c>
      <c r="G25" s="15" t="s">
        <v>230</v>
      </c>
      <c r="H25" s="7"/>
      <c r="I25" s="7"/>
      <c r="J25" s="7" t="s">
        <v>227</v>
      </c>
      <c r="K25" s="7" t="s">
        <v>272</v>
      </c>
      <c r="L25" s="18"/>
      <c r="M25" s="18"/>
      <c r="N25" s="7"/>
      <c r="O25" s="7"/>
      <c r="P25" s="18"/>
      <c r="Q25" s="18"/>
      <c r="R25" s="21"/>
    </row>
    <row r="26" spans="1:18" x14ac:dyDescent="0.2">
      <c r="A26" s="5">
        <v>20</v>
      </c>
      <c r="B26" s="30" t="s">
        <v>217</v>
      </c>
      <c r="C26" s="6" t="s">
        <v>259</v>
      </c>
      <c r="D26" s="15"/>
      <c r="E26" s="15"/>
      <c r="F26" s="15">
        <v>6</v>
      </c>
      <c r="G26" s="15" t="s">
        <v>230</v>
      </c>
      <c r="H26" s="7"/>
      <c r="I26" s="7"/>
      <c r="J26" s="7" t="s">
        <v>227</v>
      </c>
      <c r="K26" s="57" t="s">
        <v>260</v>
      </c>
      <c r="L26" s="18"/>
      <c r="M26" s="18"/>
      <c r="N26" s="7"/>
      <c r="O26" s="7"/>
      <c r="P26" s="18"/>
      <c r="Q26" s="18"/>
      <c r="R26" s="21"/>
    </row>
    <row r="27" spans="1:18" x14ac:dyDescent="0.2">
      <c r="A27" s="5">
        <v>21</v>
      </c>
      <c r="B27" s="30" t="s">
        <v>210</v>
      </c>
      <c r="C27" s="6" t="s">
        <v>211</v>
      </c>
      <c r="D27" s="15"/>
      <c r="E27" s="15" t="s">
        <v>223</v>
      </c>
      <c r="F27" s="15">
        <v>1</v>
      </c>
      <c r="G27" s="15" t="s">
        <v>244</v>
      </c>
      <c r="H27" s="7"/>
      <c r="I27" s="7"/>
      <c r="J27" s="7"/>
      <c r="K27" s="7"/>
      <c r="L27" s="18"/>
      <c r="M27" s="18"/>
      <c r="N27" s="7"/>
      <c r="O27" s="7"/>
      <c r="P27" s="18"/>
      <c r="Q27" s="18"/>
      <c r="R27" s="21"/>
    </row>
    <row r="28" spans="1:18" x14ac:dyDescent="0.2">
      <c r="A28" s="5">
        <v>22</v>
      </c>
      <c r="B28" s="30" t="s">
        <v>161</v>
      </c>
      <c r="C28" s="10" t="s">
        <v>283</v>
      </c>
      <c r="D28" s="15"/>
      <c r="E28" s="15"/>
      <c r="F28" s="15">
        <v>1</v>
      </c>
      <c r="G28" s="15" t="s">
        <v>230</v>
      </c>
      <c r="H28" s="7"/>
      <c r="I28" s="7"/>
      <c r="J28" s="7" t="s">
        <v>284</v>
      </c>
      <c r="K28" s="7" t="s">
        <v>285</v>
      </c>
      <c r="L28" s="18"/>
      <c r="M28" s="18"/>
      <c r="N28" s="7"/>
      <c r="O28" s="7"/>
      <c r="P28" s="18"/>
      <c r="Q28" s="18"/>
      <c r="R28" s="21"/>
    </row>
    <row r="29" spans="1:18" x14ac:dyDescent="0.2">
      <c r="A29" s="5">
        <v>23</v>
      </c>
      <c r="B29" s="30" t="s">
        <v>225</v>
      </c>
      <c r="C29" s="10" t="s">
        <v>256</v>
      </c>
      <c r="D29" s="15"/>
      <c r="E29" s="15"/>
      <c r="F29" s="15">
        <v>7</v>
      </c>
      <c r="G29" s="15" t="s">
        <v>230</v>
      </c>
      <c r="H29" s="7"/>
      <c r="I29" s="7"/>
      <c r="J29" s="7" t="s">
        <v>227</v>
      </c>
      <c r="K29" s="7" t="s">
        <v>271</v>
      </c>
      <c r="L29" s="18"/>
      <c r="M29" s="18"/>
      <c r="N29" s="7"/>
      <c r="O29" s="7"/>
      <c r="P29" s="18"/>
      <c r="Q29" s="18"/>
      <c r="R29" s="21"/>
    </row>
    <row r="30" spans="1:18" x14ac:dyDescent="0.2">
      <c r="A30" s="5">
        <v>24</v>
      </c>
      <c r="B30" s="30" t="s">
        <v>225</v>
      </c>
      <c r="C30" s="10" t="s">
        <v>279</v>
      </c>
      <c r="D30" s="15"/>
      <c r="E30" s="15"/>
      <c r="F30" s="15">
        <v>2</v>
      </c>
      <c r="G30" s="15" t="s">
        <v>230</v>
      </c>
      <c r="H30" s="7"/>
      <c r="I30" s="7"/>
      <c r="J30" s="7" t="s">
        <v>227</v>
      </c>
      <c r="K30" s="7" t="s">
        <v>280</v>
      </c>
      <c r="L30" s="18"/>
      <c r="M30" s="18"/>
      <c r="N30" s="7"/>
      <c r="O30" s="7"/>
      <c r="P30" s="18"/>
      <c r="Q30" s="18"/>
      <c r="R30" s="21"/>
    </row>
    <row r="31" spans="1:18" x14ac:dyDescent="0.2">
      <c r="A31" s="5">
        <v>25</v>
      </c>
      <c r="B31" s="58" t="s">
        <v>225</v>
      </c>
      <c r="C31" s="45" t="s">
        <v>238</v>
      </c>
      <c r="D31" s="40">
        <v>1</v>
      </c>
      <c r="E31" s="15"/>
      <c r="F31" s="15">
        <v>2</v>
      </c>
      <c r="G31" s="15" t="s">
        <v>230</v>
      </c>
      <c r="H31" s="7"/>
      <c r="I31" s="7"/>
      <c r="J31" s="7" t="s">
        <v>227</v>
      </c>
      <c r="K31" s="7" t="s">
        <v>239</v>
      </c>
      <c r="L31" s="18"/>
      <c r="M31" s="18"/>
      <c r="N31" s="7"/>
      <c r="O31" s="7"/>
      <c r="P31" s="18"/>
      <c r="Q31" s="18"/>
      <c r="R31" s="21"/>
    </row>
    <row r="32" spans="1:18" x14ac:dyDescent="0.2">
      <c r="A32" s="5">
        <v>26</v>
      </c>
      <c r="B32" s="58" t="s">
        <v>225</v>
      </c>
      <c r="C32" s="45" t="s">
        <v>274</v>
      </c>
      <c r="D32" s="40">
        <v>1</v>
      </c>
      <c r="E32" s="15"/>
      <c r="F32" s="15">
        <v>1</v>
      </c>
      <c r="G32" s="15" t="s">
        <v>230</v>
      </c>
      <c r="H32" s="7"/>
      <c r="I32" s="7"/>
      <c r="J32" s="7" t="s">
        <v>227</v>
      </c>
      <c r="K32" s="7" t="s">
        <v>273</v>
      </c>
      <c r="L32" s="18"/>
      <c r="M32" s="18"/>
      <c r="N32" s="7"/>
      <c r="O32" s="7"/>
      <c r="P32" s="18"/>
      <c r="Q32" s="18"/>
      <c r="R32" s="21"/>
    </row>
    <row r="33" spans="1:18" x14ac:dyDescent="0.2">
      <c r="A33" s="5">
        <v>27</v>
      </c>
      <c r="B33" s="10"/>
      <c r="C33" s="6"/>
      <c r="D33" s="15"/>
      <c r="E33" s="15"/>
      <c r="F33" s="15"/>
      <c r="G33" s="15"/>
      <c r="H33" s="7"/>
      <c r="I33" s="7"/>
      <c r="J33" s="7"/>
      <c r="K33" s="7"/>
      <c r="L33" s="18"/>
      <c r="M33" s="18"/>
      <c r="N33" s="7"/>
      <c r="O33" s="7"/>
      <c r="P33" s="18"/>
      <c r="Q33" s="18"/>
      <c r="R33" s="21"/>
    </row>
    <row r="34" spans="1:18" x14ac:dyDescent="0.2">
      <c r="A34" s="5">
        <v>28</v>
      </c>
      <c r="B34" s="38" t="s">
        <v>191</v>
      </c>
      <c r="C34" s="17" t="s">
        <v>212</v>
      </c>
      <c r="D34" s="15"/>
      <c r="E34" s="15"/>
      <c r="F34" s="15"/>
      <c r="G34" s="15" t="s">
        <v>244</v>
      </c>
      <c r="H34" s="7"/>
      <c r="I34" s="7"/>
      <c r="J34" s="7"/>
      <c r="K34" s="7"/>
      <c r="L34" s="18"/>
      <c r="M34" s="18"/>
      <c r="N34" s="7"/>
      <c r="O34" s="7"/>
      <c r="P34" s="18"/>
      <c r="Q34" s="18"/>
      <c r="R34" s="21"/>
    </row>
    <row r="35" spans="1:18" x14ac:dyDescent="0.2">
      <c r="A35" s="5">
        <v>29</v>
      </c>
      <c r="B35" s="30" t="s">
        <v>190</v>
      </c>
      <c r="C35" s="6" t="s">
        <v>196</v>
      </c>
      <c r="D35" s="15"/>
      <c r="E35" s="15"/>
      <c r="F35" s="15"/>
      <c r="G35" s="15" t="s">
        <v>229</v>
      </c>
      <c r="H35" s="7"/>
      <c r="I35" s="7"/>
      <c r="J35" s="7"/>
      <c r="K35" s="7"/>
      <c r="L35" s="18"/>
      <c r="M35" s="18"/>
      <c r="N35" s="7"/>
      <c r="O35" s="7"/>
      <c r="P35" s="18"/>
      <c r="Q35" s="18"/>
      <c r="R35" s="21"/>
    </row>
    <row r="36" spans="1:18" x14ac:dyDescent="0.2">
      <c r="A36" s="5">
        <v>30</v>
      </c>
      <c r="B36" s="30" t="s">
        <v>192</v>
      </c>
      <c r="C36" s="6" t="s">
        <v>197</v>
      </c>
      <c r="D36" s="15"/>
      <c r="E36" s="15"/>
      <c r="F36" s="15"/>
      <c r="G36" s="15" t="s">
        <v>229</v>
      </c>
      <c r="H36" s="7"/>
      <c r="I36" s="7"/>
      <c r="J36" s="7"/>
      <c r="K36" s="7"/>
      <c r="L36" s="18"/>
      <c r="M36" s="18"/>
      <c r="N36" s="7"/>
      <c r="O36" s="7"/>
      <c r="P36" s="18"/>
      <c r="Q36" s="18"/>
      <c r="R36" s="21"/>
    </row>
    <row r="37" spans="1:18" x14ac:dyDescent="0.2">
      <c r="A37" s="5">
        <v>31</v>
      </c>
      <c r="B37" s="30" t="s">
        <v>193</v>
      </c>
      <c r="C37" s="6" t="s">
        <v>198</v>
      </c>
      <c r="D37" s="15"/>
      <c r="E37" s="15"/>
      <c r="F37" s="53"/>
      <c r="G37" s="53" t="s">
        <v>229</v>
      </c>
      <c r="H37" s="48"/>
      <c r="I37" s="7"/>
      <c r="J37" s="7"/>
      <c r="K37" s="7"/>
      <c r="L37" s="18"/>
      <c r="M37" s="18"/>
      <c r="N37" s="7"/>
      <c r="O37" s="7"/>
      <c r="P37" s="18"/>
      <c r="Q37" s="18"/>
      <c r="R37" s="21"/>
    </row>
    <row r="38" spans="1:18" x14ac:dyDescent="0.2">
      <c r="A38" s="5">
        <v>32</v>
      </c>
      <c r="B38" s="30" t="s">
        <v>194</v>
      </c>
      <c r="C38" s="6" t="s">
        <v>208</v>
      </c>
      <c r="D38" s="15"/>
      <c r="E38" s="46"/>
      <c r="F38" s="56"/>
      <c r="G38" s="56" t="s">
        <v>229</v>
      </c>
      <c r="H38" s="50"/>
      <c r="I38" s="47"/>
      <c r="J38" s="7"/>
      <c r="K38" s="7"/>
      <c r="L38" s="18"/>
      <c r="M38" s="18"/>
      <c r="N38" s="7"/>
      <c r="O38" s="7"/>
      <c r="P38" s="18"/>
      <c r="Q38" s="18"/>
      <c r="R38" s="21"/>
    </row>
    <row r="39" spans="1:18" x14ac:dyDescent="0.2">
      <c r="A39" s="5">
        <v>33</v>
      </c>
      <c r="B39" s="30" t="s">
        <v>195</v>
      </c>
      <c r="C39" s="6" t="s">
        <v>199</v>
      </c>
      <c r="D39" s="16"/>
      <c r="E39" s="55"/>
      <c r="F39" s="56"/>
      <c r="G39" s="56" t="s">
        <v>229</v>
      </c>
      <c r="H39" s="50"/>
      <c r="I39" s="47"/>
      <c r="J39" s="7"/>
      <c r="K39" s="7"/>
      <c r="L39" s="18"/>
      <c r="M39" s="18"/>
      <c r="N39" s="7"/>
      <c r="O39" s="7"/>
      <c r="P39" s="18"/>
      <c r="Q39" s="18"/>
      <c r="R39" s="21"/>
    </row>
    <row r="40" spans="1:18" x14ac:dyDescent="0.2">
      <c r="A40" s="5">
        <v>34</v>
      </c>
      <c r="D40" s="16"/>
      <c r="E40" s="55"/>
      <c r="F40" s="56"/>
      <c r="G40" s="56"/>
      <c r="H40" s="50"/>
      <c r="I40" s="47"/>
      <c r="J40" s="7"/>
      <c r="K40" s="7"/>
      <c r="L40" s="18"/>
      <c r="M40" s="18"/>
      <c r="N40" s="7"/>
      <c r="O40" s="7"/>
      <c r="P40" s="18"/>
      <c r="Q40" s="18"/>
      <c r="R40" s="21"/>
    </row>
    <row r="41" spans="1:18" x14ac:dyDescent="0.2">
      <c r="A41" s="5">
        <v>35</v>
      </c>
      <c r="B41" s="38" t="s">
        <v>200</v>
      </c>
      <c r="C41" s="17" t="s">
        <v>203</v>
      </c>
      <c r="D41" s="16"/>
      <c r="E41" s="16"/>
      <c r="F41" s="54"/>
      <c r="G41" s="54" t="s">
        <v>244</v>
      </c>
      <c r="H41" s="49"/>
      <c r="I41" s="7"/>
      <c r="J41" s="7"/>
      <c r="K41" s="7"/>
      <c r="L41" s="18"/>
      <c r="M41" s="18"/>
      <c r="N41" s="7"/>
      <c r="O41" s="7"/>
      <c r="P41" s="18"/>
      <c r="Q41" s="18"/>
      <c r="R41" s="21"/>
    </row>
    <row r="42" spans="1:18" x14ac:dyDescent="0.2">
      <c r="A42" s="5">
        <v>36</v>
      </c>
      <c r="B42" s="30" t="s">
        <v>201</v>
      </c>
      <c r="C42" s="6" t="s">
        <v>204</v>
      </c>
      <c r="D42" s="16"/>
      <c r="E42" s="16"/>
      <c r="F42" s="15"/>
      <c r="G42" s="15" t="s">
        <v>229</v>
      </c>
      <c r="H42" s="7"/>
      <c r="I42" s="7"/>
      <c r="J42" s="7"/>
      <c r="K42" s="7"/>
      <c r="L42" s="18"/>
      <c r="M42" s="18"/>
      <c r="N42" s="7"/>
      <c r="O42" s="7"/>
      <c r="P42" s="18"/>
      <c r="Q42" s="18"/>
      <c r="R42" s="21"/>
    </row>
    <row r="43" spans="1:18" x14ac:dyDescent="0.2">
      <c r="A43" s="5">
        <v>37</v>
      </c>
      <c r="B43" s="30" t="s">
        <v>202</v>
      </c>
      <c r="C43" s="6" t="s">
        <v>205</v>
      </c>
      <c r="D43" s="16"/>
      <c r="E43" s="16"/>
      <c r="F43" s="15"/>
      <c r="G43" s="15" t="s">
        <v>229</v>
      </c>
      <c r="H43" s="7"/>
      <c r="I43" s="7"/>
      <c r="J43" s="7"/>
      <c r="K43" s="7"/>
      <c r="L43" s="18"/>
      <c r="M43" s="18"/>
      <c r="N43" s="7"/>
      <c r="O43" s="7"/>
      <c r="P43" s="18"/>
      <c r="Q43" s="18"/>
      <c r="R43" s="21"/>
    </row>
    <row r="44" spans="1:18" x14ac:dyDescent="0.2">
      <c r="A44" s="5">
        <v>38</v>
      </c>
      <c r="B44" s="41" t="s">
        <v>207</v>
      </c>
      <c r="C44" s="42" t="s">
        <v>206</v>
      </c>
      <c r="D44" s="39"/>
      <c r="E44" s="16"/>
      <c r="F44" s="15"/>
      <c r="G44" s="15" t="s">
        <v>229</v>
      </c>
      <c r="H44" s="7"/>
      <c r="I44" s="7"/>
      <c r="J44" s="7"/>
      <c r="K44" s="7"/>
      <c r="L44" s="18"/>
      <c r="M44" s="18"/>
      <c r="N44" s="7"/>
      <c r="O44" s="7"/>
      <c r="P44" s="18"/>
      <c r="Q44" s="18"/>
      <c r="R44" s="21"/>
    </row>
    <row r="45" spans="1:18" x14ac:dyDescent="0.2">
      <c r="A45" s="5">
        <v>39</v>
      </c>
      <c r="B45" s="44"/>
      <c r="C45" s="45"/>
      <c r="D45" s="39"/>
      <c r="E45" s="16"/>
      <c r="F45" s="15"/>
      <c r="G45" s="15"/>
      <c r="H45" s="7"/>
      <c r="I45" s="7"/>
      <c r="J45" s="7"/>
      <c r="K45" s="7"/>
      <c r="L45" s="18"/>
      <c r="M45" s="18"/>
      <c r="N45" s="7"/>
      <c r="O45" s="7"/>
      <c r="P45" s="18"/>
      <c r="Q45" s="18"/>
      <c r="R45" s="21"/>
    </row>
    <row r="46" spans="1:18" x14ac:dyDescent="0.2">
      <c r="A46" s="5">
        <v>40</v>
      </c>
      <c r="B46" s="51" t="s">
        <v>210</v>
      </c>
      <c r="C46" s="52" t="s">
        <v>211</v>
      </c>
      <c r="D46" s="39">
        <v>1</v>
      </c>
      <c r="E46" s="16" t="s">
        <v>223</v>
      </c>
      <c r="F46" s="15">
        <v>1</v>
      </c>
      <c r="G46" s="15" t="s">
        <v>244</v>
      </c>
      <c r="H46" s="7"/>
      <c r="I46" s="7"/>
      <c r="J46" s="7"/>
      <c r="K46" s="7"/>
      <c r="L46" s="18"/>
      <c r="M46" s="18"/>
      <c r="N46" s="7"/>
      <c r="O46" s="7"/>
      <c r="P46" s="18"/>
      <c r="Q46" s="18"/>
      <c r="R46" s="21"/>
    </row>
    <row r="47" spans="1:18" x14ac:dyDescent="0.2">
      <c r="A47" s="5">
        <v>41</v>
      </c>
      <c r="B47" s="44" t="s">
        <v>213</v>
      </c>
      <c r="C47" s="45" t="s">
        <v>218</v>
      </c>
      <c r="D47" s="40">
        <v>1</v>
      </c>
      <c r="E47" s="15" t="s">
        <v>223</v>
      </c>
      <c r="F47" s="15">
        <v>1</v>
      </c>
      <c r="G47" s="15" t="s">
        <v>229</v>
      </c>
      <c r="H47" s="7"/>
      <c r="I47" s="7"/>
      <c r="J47" s="7"/>
      <c r="K47" s="7"/>
      <c r="L47" s="18"/>
      <c r="M47" s="18"/>
      <c r="N47" s="7"/>
      <c r="O47" s="7"/>
      <c r="P47" s="18"/>
      <c r="Q47" s="18"/>
      <c r="R47" s="21"/>
    </row>
    <row r="48" spans="1:18" x14ac:dyDescent="0.2">
      <c r="A48" s="5">
        <v>42</v>
      </c>
      <c r="B48" s="44" t="s">
        <v>214</v>
      </c>
      <c r="C48" s="45" t="s">
        <v>220</v>
      </c>
      <c r="D48" s="40">
        <v>1</v>
      </c>
      <c r="E48" s="15" t="s">
        <v>223</v>
      </c>
      <c r="F48" s="15">
        <v>1</v>
      </c>
      <c r="G48" s="15" t="s">
        <v>229</v>
      </c>
      <c r="H48" s="7"/>
      <c r="I48" s="7"/>
      <c r="J48" s="7"/>
      <c r="K48" s="7"/>
      <c r="L48" s="18"/>
      <c r="M48" s="18"/>
      <c r="N48" s="7"/>
      <c r="O48" s="7"/>
      <c r="P48" s="18"/>
      <c r="Q48" s="18"/>
      <c r="R48" s="21"/>
    </row>
    <row r="49" spans="1:18" x14ac:dyDescent="0.2">
      <c r="A49" s="5">
        <v>43</v>
      </c>
      <c r="B49" s="44" t="s">
        <v>215</v>
      </c>
      <c r="C49" s="45" t="s">
        <v>219</v>
      </c>
      <c r="D49" s="40">
        <v>1</v>
      </c>
      <c r="E49" s="15" t="s">
        <v>223</v>
      </c>
      <c r="F49" s="15">
        <v>1</v>
      </c>
      <c r="G49" s="15" t="s">
        <v>229</v>
      </c>
      <c r="H49" s="7"/>
      <c r="I49" s="7"/>
      <c r="J49" s="7"/>
      <c r="K49" s="7"/>
      <c r="L49" s="18"/>
      <c r="M49" s="18"/>
      <c r="N49" s="7"/>
      <c r="O49" s="7"/>
      <c r="P49" s="18"/>
      <c r="Q49" s="18"/>
      <c r="R49" s="21"/>
    </row>
    <row r="50" spans="1:18" x14ac:dyDescent="0.2">
      <c r="A50" s="5">
        <v>44</v>
      </c>
      <c r="B50" s="44" t="s">
        <v>216</v>
      </c>
      <c r="C50" s="45" t="s">
        <v>221</v>
      </c>
      <c r="D50" s="40">
        <v>1</v>
      </c>
      <c r="E50" s="15" t="s">
        <v>223</v>
      </c>
      <c r="F50" s="15">
        <v>1</v>
      </c>
      <c r="G50" s="15" t="s">
        <v>229</v>
      </c>
      <c r="H50" s="7"/>
      <c r="I50" s="7"/>
      <c r="J50" s="7"/>
      <c r="K50" s="7"/>
      <c r="L50" s="18"/>
      <c r="M50" s="18"/>
      <c r="N50" s="7"/>
      <c r="O50" s="7"/>
      <c r="P50" s="18"/>
      <c r="Q50" s="18"/>
      <c r="R50" s="21"/>
    </row>
    <row r="51" spans="1:18" x14ac:dyDescent="0.2">
      <c r="A51" s="5">
        <v>45</v>
      </c>
      <c r="B51" s="44" t="s">
        <v>225</v>
      </c>
      <c r="C51" s="45" t="s">
        <v>226</v>
      </c>
      <c r="D51" s="40">
        <v>1</v>
      </c>
      <c r="E51" s="15" t="s">
        <v>224</v>
      </c>
      <c r="F51" s="15">
        <v>4</v>
      </c>
      <c r="G51" s="15" t="s">
        <v>230</v>
      </c>
      <c r="H51" s="7"/>
      <c r="I51" s="7"/>
      <c r="J51" s="7" t="s">
        <v>227</v>
      </c>
      <c r="K51" s="7" t="s">
        <v>237</v>
      </c>
      <c r="L51" s="18"/>
      <c r="M51" s="18"/>
      <c r="N51" s="7"/>
      <c r="O51" s="7"/>
      <c r="P51" s="18"/>
      <c r="Q51" s="18"/>
      <c r="R51" s="21"/>
    </row>
    <row r="52" spans="1:18" x14ac:dyDescent="0.2">
      <c r="A52" s="5">
        <v>46</v>
      </c>
      <c r="B52" s="44" t="s">
        <v>251</v>
      </c>
      <c r="C52" s="45" t="s">
        <v>252</v>
      </c>
      <c r="D52" s="40">
        <v>1</v>
      </c>
      <c r="E52" s="15" t="s">
        <v>224</v>
      </c>
      <c r="F52" s="15">
        <v>1</v>
      </c>
      <c r="G52" s="15" t="s">
        <v>230</v>
      </c>
      <c r="H52" s="7"/>
      <c r="I52" s="7"/>
      <c r="J52" s="7" t="s">
        <v>253</v>
      </c>
      <c r="K52" s="7" t="s">
        <v>254</v>
      </c>
      <c r="L52" s="18"/>
      <c r="M52" s="18"/>
      <c r="N52" s="7"/>
      <c r="O52" s="7"/>
      <c r="P52" s="18"/>
      <c r="Q52" s="18"/>
      <c r="R52" s="21"/>
    </row>
    <row r="53" spans="1:18" x14ac:dyDescent="0.2">
      <c r="A53" s="5">
        <v>47</v>
      </c>
      <c r="B53" s="10" t="s">
        <v>217</v>
      </c>
      <c r="C53" s="6" t="s">
        <v>259</v>
      </c>
      <c r="D53" s="15"/>
      <c r="E53" s="15"/>
      <c r="F53" s="15">
        <v>3</v>
      </c>
      <c r="G53" s="15"/>
      <c r="H53" s="7"/>
      <c r="I53" s="7"/>
      <c r="J53" s="7" t="s">
        <v>227</v>
      </c>
      <c r="K53" s="57" t="s">
        <v>260</v>
      </c>
      <c r="L53" s="18"/>
      <c r="M53" s="18"/>
      <c r="N53" s="7"/>
      <c r="O53" s="7"/>
      <c r="P53" s="18"/>
      <c r="Q53" s="18"/>
      <c r="R53" s="21"/>
    </row>
    <row r="54" spans="1:18" x14ac:dyDescent="0.2">
      <c r="A54" s="5">
        <v>48</v>
      </c>
      <c r="B54" s="51"/>
      <c r="C54" s="52"/>
      <c r="D54" s="40"/>
      <c r="E54" s="15"/>
      <c r="F54" s="15"/>
      <c r="G54" s="15"/>
      <c r="H54" s="7"/>
      <c r="I54" s="7"/>
      <c r="J54" s="7"/>
      <c r="K54" s="7"/>
      <c r="L54" s="18"/>
      <c r="M54" s="18"/>
      <c r="N54" s="7"/>
      <c r="O54" s="7"/>
      <c r="P54" s="18"/>
      <c r="Q54" s="18"/>
      <c r="R54" s="21"/>
    </row>
    <row r="55" spans="1:18" x14ac:dyDescent="0.2">
      <c r="A55" s="5">
        <v>49</v>
      </c>
      <c r="B55" s="51" t="s">
        <v>231</v>
      </c>
      <c r="C55" s="52" t="s">
        <v>232</v>
      </c>
      <c r="D55" s="40">
        <v>1</v>
      </c>
      <c r="E55" s="15" t="s">
        <v>223</v>
      </c>
      <c r="F55" s="15">
        <v>1</v>
      </c>
      <c r="G55" s="15" t="s">
        <v>244</v>
      </c>
      <c r="H55" s="7"/>
      <c r="I55" s="7"/>
      <c r="J55" s="7"/>
      <c r="K55" s="7"/>
      <c r="L55" s="18"/>
      <c r="M55" s="18"/>
      <c r="N55" s="7"/>
      <c r="O55" s="7"/>
      <c r="P55" s="18"/>
      <c r="Q55" s="18"/>
      <c r="R55" s="21"/>
    </row>
    <row r="56" spans="1:18" x14ac:dyDescent="0.2">
      <c r="A56" s="5">
        <v>50</v>
      </c>
      <c r="B56" s="44" t="s">
        <v>210</v>
      </c>
      <c r="C56" s="45" t="s">
        <v>211</v>
      </c>
      <c r="D56" s="40">
        <v>1</v>
      </c>
      <c r="E56" s="15" t="s">
        <v>223</v>
      </c>
      <c r="F56" s="15">
        <v>1</v>
      </c>
      <c r="G56" s="15" t="s">
        <v>244</v>
      </c>
      <c r="H56" s="7"/>
      <c r="I56" s="7"/>
      <c r="J56" s="7"/>
      <c r="K56" s="7"/>
      <c r="L56" s="18"/>
      <c r="M56" s="18"/>
      <c r="N56" s="7"/>
      <c r="O56" s="7"/>
      <c r="P56" s="18"/>
      <c r="Q56" s="18"/>
      <c r="R56" s="21"/>
    </row>
    <row r="57" spans="1:18" x14ac:dyDescent="0.2">
      <c r="A57" s="5">
        <v>51</v>
      </c>
      <c r="B57" s="44" t="s">
        <v>233</v>
      </c>
      <c r="C57" s="45" t="s">
        <v>240</v>
      </c>
      <c r="D57" s="40">
        <v>1</v>
      </c>
      <c r="E57" s="15" t="s">
        <v>223</v>
      </c>
      <c r="F57" s="15">
        <v>1</v>
      </c>
      <c r="G57" s="15" t="s">
        <v>229</v>
      </c>
      <c r="H57" s="7"/>
      <c r="I57" s="7"/>
      <c r="J57" s="7"/>
      <c r="K57" s="7"/>
      <c r="L57" s="18"/>
      <c r="M57" s="18"/>
      <c r="N57" s="7"/>
      <c r="O57" s="7"/>
      <c r="P57" s="18"/>
      <c r="Q57" s="18"/>
      <c r="R57" s="21"/>
    </row>
    <row r="58" spans="1:18" x14ac:dyDescent="0.2">
      <c r="A58" s="5">
        <v>52</v>
      </c>
      <c r="B58" s="44" t="s">
        <v>234</v>
      </c>
      <c r="C58" s="45" t="s">
        <v>235</v>
      </c>
      <c r="D58" s="40">
        <v>1</v>
      </c>
      <c r="E58" s="15" t="s">
        <v>223</v>
      </c>
      <c r="F58" s="15">
        <v>1</v>
      </c>
      <c r="G58" s="15" t="s">
        <v>229</v>
      </c>
      <c r="H58" s="7"/>
      <c r="I58" s="7"/>
      <c r="J58" s="7"/>
      <c r="K58" s="7"/>
      <c r="L58" s="18"/>
      <c r="M58" s="18"/>
      <c r="N58" s="7"/>
      <c r="O58" s="7"/>
      <c r="P58" s="18"/>
      <c r="Q58" s="18"/>
      <c r="R58" s="21"/>
    </row>
    <row r="59" spans="1:18" x14ac:dyDescent="0.2">
      <c r="A59" s="5">
        <v>53</v>
      </c>
      <c r="B59" s="44" t="s">
        <v>225</v>
      </c>
      <c r="C59" s="45" t="s">
        <v>238</v>
      </c>
      <c r="D59" s="40">
        <v>1</v>
      </c>
      <c r="E59" s="15" t="s">
        <v>224</v>
      </c>
      <c r="F59" s="15">
        <v>1</v>
      </c>
      <c r="G59" s="15" t="s">
        <v>230</v>
      </c>
      <c r="H59" s="7"/>
      <c r="I59" s="7"/>
      <c r="J59" s="7" t="s">
        <v>227</v>
      </c>
      <c r="K59" s="7" t="s">
        <v>239</v>
      </c>
      <c r="L59" s="18"/>
      <c r="M59" s="18"/>
      <c r="N59" s="7"/>
      <c r="O59" s="7"/>
      <c r="P59" s="18"/>
      <c r="Q59" s="18"/>
      <c r="R59" s="21"/>
    </row>
    <row r="60" spans="1:18" x14ac:dyDescent="0.2">
      <c r="A60" s="5">
        <v>54</v>
      </c>
      <c r="B60" s="44"/>
      <c r="C60" s="45"/>
      <c r="D60" s="40"/>
      <c r="E60" s="15"/>
      <c r="F60" s="15"/>
      <c r="G60" s="15"/>
      <c r="H60" s="7"/>
      <c r="I60" s="7"/>
      <c r="J60" s="7"/>
      <c r="K60" s="7"/>
      <c r="L60" s="18"/>
      <c r="M60" s="18"/>
      <c r="N60" s="7"/>
      <c r="O60" s="7"/>
      <c r="P60" s="18"/>
      <c r="Q60" s="18"/>
      <c r="R60" s="21"/>
    </row>
    <row r="61" spans="1:18" x14ac:dyDescent="0.2">
      <c r="A61" s="5">
        <v>55</v>
      </c>
      <c r="B61" s="51" t="s">
        <v>261</v>
      </c>
      <c r="C61" s="52" t="s">
        <v>241</v>
      </c>
      <c r="D61" s="40"/>
      <c r="E61" s="15"/>
      <c r="F61" s="15"/>
      <c r="G61" s="15"/>
      <c r="H61" s="7"/>
      <c r="I61" s="7"/>
      <c r="J61" s="7"/>
      <c r="K61" s="7"/>
      <c r="L61" s="18"/>
      <c r="M61" s="18"/>
      <c r="N61" s="7"/>
      <c r="O61" s="7"/>
      <c r="P61" s="18"/>
      <c r="Q61" s="18"/>
      <c r="R61" s="21"/>
    </row>
    <row r="62" spans="1:18" x14ac:dyDescent="0.2">
      <c r="A62" s="5">
        <v>56</v>
      </c>
      <c r="B62" s="44" t="s">
        <v>210</v>
      </c>
      <c r="C62" s="45" t="s">
        <v>211</v>
      </c>
      <c r="D62" s="40"/>
      <c r="E62" s="15"/>
      <c r="F62" s="15"/>
      <c r="G62" s="15"/>
      <c r="H62" s="7"/>
      <c r="I62" s="7"/>
      <c r="J62" s="7"/>
      <c r="K62" s="7"/>
      <c r="L62" s="18"/>
      <c r="M62" s="18"/>
      <c r="N62" s="7"/>
      <c r="O62" s="7"/>
      <c r="P62" s="18"/>
      <c r="Q62" s="18"/>
      <c r="R62" s="21"/>
    </row>
    <row r="63" spans="1:18" x14ac:dyDescent="0.2">
      <c r="A63" s="5">
        <v>57</v>
      </c>
      <c r="B63" s="44"/>
      <c r="C63" s="45"/>
      <c r="D63" s="40"/>
      <c r="E63" s="15"/>
      <c r="F63" s="15"/>
      <c r="G63" s="15"/>
      <c r="H63" s="7"/>
      <c r="I63" s="7"/>
      <c r="J63" s="7"/>
      <c r="K63" s="7"/>
      <c r="L63" s="18"/>
      <c r="M63" s="18"/>
      <c r="N63" s="7"/>
      <c r="O63" s="7"/>
      <c r="P63" s="18"/>
      <c r="Q63" s="18"/>
      <c r="R63" s="21"/>
    </row>
    <row r="64" spans="1:18" x14ac:dyDescent="0.2">
      <c r="A64" s="5">
        <v>58</v>
      </c>
      <c r="B64" s="44"/>
      <c r="C64" s="45"/>
      <c r="D64" s="40"/>
      <c r="E64" s="15"/>
      <c r="F64" s="15"/>
      <c r="G64" s="15"/>
      <c r="H64" s="7"/>
      <c r="I64" s="7"/>
      <c r="J64" s="7"/>
      <c r="K64" s="7"/>
      <c r="L64" s="18"/>
      <c r="M64" s="18"/>
      <c r="N64" s="7"/>
      <c r="O64" s="7"/>
      <c r="P64" s="18"/>
      <c r="Q64" s="18"/>
      <c r="R64" s="21"/>
    </row>
    <row r="65" spans="1:18" x14ac:dyDescent="0.2">
      <c r="A65" s="5">
        <v>59</v>
      </c>
      <c r="B65" s="44"/>
      <c r="C65" s="45"/>
      <c r="D65" s="40"/>
      <c r="E65" s="15"/>
      <c r="F65" s="15"/>
      <c r="G65" s="15"/>
      <c r="H65" s="7"/>
      <c r="I65" s="7"/>
      <c r="J65" s="7"/>
      <c r="K65" s="7"/>
      <c r="L65" s="18"/>
      <c r="M65" s="18"/>
      <c r="N65" s="7"/>
      <c r="O65" s="7"/>
      <c r="P65" s="18"/>
      <c r="Q65" s="18"/>
      <c r="R65" s="21"/>
    </row>
    <row r="66" spans="1:18" x14ac:dyDescent="0.2">
      <c r="A66" s="5">
        <v>60</v>
      </c>
      <c r="B66" s="44"/>
      <c r="C66" s="45"/>
      <c r="D66" s="40"/>
      <c r="E66" s="15"/>
      <c r="F66" s="15"/>
      <c r="G66" s="15"/>
      <c r="H66" s="7"/>
      <c r="I66" s="7"/>
      <c r="J66" s="7"/>
      <c r="K66" s="7"/>
      <c r="L66" s="18"/>
      <c r="M66" s="18"/>
      <c r="N66" s="7"/>
      <c r="O66" s="7"/>
      <c r="P66" s="18"/>
      <c r="Q66" s="18"/>
      <c r="R66" s="21"/>
    </row>
    <row r="67" spans="1:18" x14ac:dyDescent="0.2">
      <c r="A67" s="5">
        <v>61</v>
      </c>
      <c r="B67" s="44"/>
      <c r="C67" s="45"/>
      <c r="D67" s="40"/>
      <c r="E67" s="15"/>
      <c r="F67" s="15"/>
      <c r="G67" s="15"/>
      <c r="H67" s="7"/>
      <c r="I67" s="7"/>
      <c r="J67" s="7"/>
      <c r="K67" s="7"/>
      <c r="L67" s="18"/>
      <c r="M67" s="18"/>
      <c r="N67" s="7"/>
      <c r="O67" s="7"/>
      <c r="P67" s="18"/>
      <c r="Q67" s="18"/>
      <c r="R67" s="21"/>
    </row>
    <row r="68" spans="1:18" x14ac:dyDescent="0.2">
      <c r="A68" s="5">
        <v>62</v>
      </c>
      <c r="B68" s="44"/>
      <c r="C68" s="45"/>
      <c r="D68" s="40"/>
      <c r="E68" s="15"/>
      <c r="F68" s="15"/>
      <c r="G68" s="15"/>
      <c r="H68" s="7"/>
      <c r="I68" s="7"/>
      <c r="J68" s="7"/>
      <c r="K68" s="7"/>
      <c r="L68" s="18"/>
      <c r="M68" s="18"/>
      <c r="N68" s="7"/>
      <c r="O68" s="7"/>
      <c r="P68" s="18"/>
      <c r="Q68" s="18"/>
      <c r="R68" s="21"/>
    </row>
    <row r="69" spans="1:18" x14ac:dyDescent="0.2">
      <c r="A69" s="5">
        <v>63</v>
      </c>
      <c r="B69" s="44"/>
      <c r="C69" s="45"/>
      <c r="D69" s="40"/>
      <c r="E69" s="15"/>
      <c r="F69" s="15"/>
      <c r="G69" s="15"/>
      <c r="H69" s="7"/>
      <c r="I69" s="7"/>
      <c r="J69" s="7"/>
      <c r="K69" s="7"/>
      <c r="L69" s="18"/>
      <c r="M69" s="18"/>
      <c r="N69" s="7"/>
      <c r="O69" s="7"/>
      <c r="P69" s="18"/>
      <c r="Q69" s="18"/>
      <c r="R69" s="21"/>
    </row>
    <row r="70" spans="1:18" x14ac:dyDescent="0.2">
      <c r="A70" s="5">
        <v>64</v>
      </c>
      <c r="B70" s="44"/>
      <c r="C70" s="43"/>
      <c r="D70" s="15"/>
      <c r="E70" s="15"/>
      <c r="F70" s="15"/>
      <c r="G70" s="15"/>
      <c r="H70" s="7"/>
      <c r="I70" s="7"/>
      <c r="J70" s="7"/>
      <c r="K70" s="7"/>
      <c r="L70" s="18"/>
      <c r="M70" s="18"/>
      <c r="N70" s="7"/>
      <c r="O70" s="7"/>
      <c r="P70" s="18"/>
      <c r="Q70" s="18"/>
      <c r="R70" s="21"/>
    </row>
    <row r="71" spans="1:18" x14ac:dyDescent="0.2">
      <c r="A71" s="5">
        <v>65</v>
      </c>
      <c r="B71" s="44"/>
      <c r="C71" s="6"/>
      <c r="D71" s="15"/>
      <c r="E71" s="15"/>
      <c r="F71" s="15"/>
      <c r="G71" s="15"/>
      <c r="H71" s="7"/>
      <c r="I71" s="7"/>
      <c r="J71" s="7"/>
      <c r="K71" s="7"/>
      <c r="L71" s="18"/>
      <c r="M71" s="18"/>
      <c r="N71" s="7"/>
      <c r="O71" s="7"/>
      <c r="P71" s="18"/>
      <c r="Q71" s="18"/>
      <c r="R71" s="21"/>
    </row>
    <row r="72" spans="1:18" x14ac:dyDescent="0.2">
      <c r="A72" s="5">
        <v>66</v>
      </c>
      <c r="B72" s="10"/>
      <c r="C72" s="6"/>
      <c r="D72" s="16"/>
      <c r="E72" s="16"/>
      <c r="F72" s="15"/>
      <c r="G72" s="15"/>
      <c r="H72" s="7"/>
      <c r="I72" s="7"/>
      <c r="J72" s="7"/>
      <c r="K72" s="7"/>
      <c r="L72" s="18"/>
      <c r="M72" s="18">
        <f>F72*L72</f>
        <v>0</v>
      </c>
      <c r="N72" s="7"/>
      <c r="O72" s="7"/>
      <c r="P72" s="18">
        <f>L72</f>
        <v>0</v>
      </c>
      <c r="Q72" s="18">
        <f>O72*P72</f>
        <v>0</v>
      </c>
      <c r="R72" s="7"/>
    </row>
    <row r="73" spans="1:18" x14ac:dyDescent="0.2">
      <c r="A73" s="31"/>
      <c r="K73" s="24" t="s">
        <v>85</v>
      </c>
      <c r="L73" s="24"/>
      <c r="M73" s="22">
        <f>SUM(M7:M48)</f>
        <v>0</v>
      </c>
    </row>
    <row r="74" spans="1:18" x14ac:dyDescent="0.2">
      <c r="A74" s="32"/>
      <c r="B74" s="33"/>
      <c r="K74" s="24" t="s">
        <v>86</v>
      </c>
      <c r="L74" s="25">
        <v>0.1</v>
      </c>
      <c r="M74" s="22">
        <f>M73*L74</f>
        <v>0</v>
      </c>
    </row>
    <row r="75" spans="1:18" x14ac:dyDescent="0.2">
      <c r="A75" s="32"/>
      <c r="B75" s="33"/>
      <c r="K75" s="24" t="s">
        <v>87</v>
      </c>
      <c r="L75" s="24"/>
      <c r="M75" s="22">
        <f>SUM(M73:M74)</f>
        <v>0</v>
      </c>
    </row>
    <row r="76" spans="1:18" x14ac:dyDescent="0.2">
      <c r="A76" s="32"/>
      <c r="B76" s="33"/>
    </row>
    <row r="77" spans="1:18" x14ac:dyDescent="0.2">
      <c r="A77" s="32"/>
      <c r="B77" s="33"/>
      <c r="K77" s="24" t="s">
        <v>85</v>
      </c>
      <c r="L77" s="24"/>
      <c r="M77" s="22">
        <f>M75+M76</f>
        <v>0</v>
      </c>
    </row>
    <row r="78" spans="1:18" x14ac:dyDescent="0.2">
      <c r="A78" s="32"/>
      <c r="B78" s="33"/>
      <c r="K78" s="24" t="s">
        <v>139</v>
      </c>
      <c r="L78" s="35">
        <v>0.3</v>
      </c>
      <c r="M78" s="22">
        <f>M77*L78</f>
        <v>0</v>
      </c>
    </row>
    <row r="79" spans="1:18" x14ac:dyDescent="0.2">
      <c r="A79" s="32"/>
      <c r="B79" s="33"/>
      <c r="K79" s="24" t="s">
        <v>87</v>
      </c>
      <c r="L79" s="24"/>
      <c r="M79" s="22">
        <f>M77/L78</f>
        <v>0</v>
      </c>
    </row>
    <row r="80" spans="1:18" x14ac:dyDescent="0.2">
      <c r="A80" s="34"/>
      <c r="B80" s="33"/>
    </row>
  </sheetData>
  <autoFilter ref="A6:R75"/>
  <phoneticPr fontId="0" type="noConversion"/>
  <pageMargins left="0.25" right="0.25" top="0.5" bottom="0.5" header="0.5" footer="0.5"/>
  <pageSetup orientation="landscape" horizontalDpi="4294967293" verticalDpi="300" r:id="rId1"/>
  <headerFooter alignWithMargins="0">
    <oddFooter>&amp;LFile: &amp;F&amp;CCONFIDENTIAL&amp;R&amp;P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topLeftCell="A7" workbookViewId="0">
      <selection activeCell="A62" sqref="A62"/>
    </sheetView>
  </sheetViews>
  <sheetFormatPr defaultRowHeight="12.75" x14ac:dyDescent="0.2"/>
  <cols>
    <col min="1" max="1" width="12.42578125" bestFit="1" customWidth="1"/>
    <col min="2" max="2" width="6.5703125" bestFit="1" customWidth="1"/>
  </cols>
  <sheetData>
    <row r="1" spans="1:2" x14ac:dyDescent="0.2">
      <c r="A1" s="37" t="s">
        <v>141</v>
      </c>
      <c r="B1" s="37" t="s">
        <v>189</v>
      </c>
    </row>
    <row r="2" spans="1:2" x14ac:dyDescent="0.2">
      <c r="A2" s="36" t="s">
        <v>142</v>
      </c>
      <c r="B2" s="36"/>
    </row>
    <row r="3" spans="1:2" x14ac:dyDescent="0.2">
      <c r="A3" s="36" t="s">
        <v>143</v>
      </c>
      <c r="B3" s="36"/>
    </row>
    <row r="4" spans="1:2" x14ac:dyDescent="0.2">
      <c r="A4" s="36" t="s">
        <v>144</v>
      </c>
    </row>
    <row r="5" spans="1:2" x14ac:dyDescent="0.2">
      <c r="A5" s="36" t="s">
        <v>145</v>
      </c>
      <c r="B5" s="36"/>
    </row>
    <row r="6" spans="1:2" x14ac:dyDescent="0.2">
      <c r="A6" s="36" t="s">
        <v>146</v>
      </c>
      <c r="B6" s="36"/>
    </row>
    <row r="7" spans="1:2" x14ac:dyDescent="0.2">
      <c r="A7" s="36" t="s">
        <v>147</v>
      </c>
      <c r="B7" s="36"/>
    </row>
    <row r="8" spans="1:2" x14ac:dyDescent="0.2">
      <c r="A8" s="36" t="s">
        <v>148</v>
      </c>
    </row>
    <row r="9" spans="1:2" x14ac:dyDescent="0.2">
      <c r="A9" s="36" t="s">
        <v>149</v>
      </c>
    </row>
    <row r="10" spans="1:2" x14ac:dyDescent="0.2">
      <c r="A10" s="36" t="s">
        <v>150</v>
      </c>
    </row>
    <row r="11" spans="1:2" x14ac:dyDescent="0.2">
      <c r="A11" s="36" t="s">
        <v>151</v>
      </c>
    </row>
    <row r="12" spans="1:2" x14ac:dyDescent="0.2">
      <c r="A12" s="36" t="s">
        <v>152</v>
      </c>
    </row>
    <row r="13" spans="1:2" x14ac:dyDescent="0.2">
      <c r="A13" s="36" t="s">
        <v>153</v>
      </c>
    </row>
    <row r="14" spans="1:2" x14ac:dyDescent="0.2">
      <c r="A14" s="36" t="s">
        <v>154</v>
      </c>
    </row>
    <row r="15" spans="1:2" x14ac:dyDescent="0.2">
      <c r="A15" s="36" t="s">
        <v>155</v>
      </c>
    </row>
    <row r="16" spans="1:2" x14ac:dyDescent="0.2">
      <c r="A16" s="36" t="s">
        <v>156</v>
      </c>
    </row>
    <row r="17" spans="1:1" x14ac:dyDescent="0.2">
      <c r="A17" s="36" t="s">
        <v>157</v>
      </c>
    </row>
    <row r="18" spans="1:1" x14ac:dyDescent="0.2">
      <c r="A18" s="36" t="s">
        <v>158</v>
      </c>
    </row>
    <row r="19" spans="1:1" x14ac:dyDescent="0.2">
      <c r="A19" s="36" t="s">
        <v>159</v>
      </c>
    </row>
    <row r="20" spans="1:1" x14ac:dyDescent="0.2">
      <c r="A20" s="36" t="s">
        <v>160</v>
      </c>
    </row>
    <row r="21" spans="1:1" x14ac:dyDescent="0.2">
      <c r="A21" s="36" t="s">
        <v>161</v>
      </c>
    </row>
    <row r="22" spans="1:1" x14ac:dyDescent="0.2">
      <c r="A22" s="36" t="s">
        <v>162</v>
      </c>
    </row>
    <row r="23" spans="1:1" x14ac:dyDescent="0.2">
      <c r="A23" s="36" t="s">
        <v>163</v>
      </c>
    </row>
    <row r="24" spans="1:1" x14ac:dyDescent="0.2">
      <c r="A24" s="36" t="s">
        <v>164</v>
      </c>
    </row>
    <row r="25" spans="1:1" x14ac:dyDescent="0.2">
      <c r="A25" s="36" t="s">
        <v>165</v>
      </c>
    </row>
    <row r="26" spans="1:1" x14ac:dyDescent="0.2">
      <c r="A26" s="36" t="s">
        <v>166</v>
      </c>
    </row>
    <row r="27" spans="1:1" x14ac:dyDescent="0.2">
      <c r="A27" s="36" t="s">
        <v>167</v>
      </c>
    </row>
    <row r="28" spans="1:1" x14ac:dyDescent="0.2">
      <c r="A28" s="36" t="s">
        <v>168</v>
      </c>
    </row>
    <row r="29" spans="1:1" x14ac:dyDescent="0.2">
      <c r="A29" s="36" t="s">
        <v>169</v>
      </c>
    </row>
    <row r="30" spans="1:1" x14ac:dyDescent="0.2">
      <c r="A30" s="36" t="s">
        <v>170</v>
      </c>
    </row>
    <row r="31" spans="1:1" x14ac:dyDescent="0.2">
      <c r="A31" s="36" t="s">
        <v>171</v>
      </c>
    </row>
    <row r="32" spans="1:1" x14ac:dyDescent="0.2">
      <c r="A32" s="36" t="s">
        <v>172</v>
      </c>
    </row>
    <row r="33" spans="1:1" x14ac:dyDescent="0.2">
      <c r="A33" s="36" t="s">
        <v>173</v>
      </c>
    </row>
    <row r="34" spans="1:1" x14ac:dyDescent="0.2">
      <c r="A34" s="36" t="s">
        <v>174</v>
      </c>
    </row>
    <row r="35" spans="1:1" x14ac:dyDescent="0.2">
      <c r="A35" s="36" t="s">
        <v>175</v>
      </c>
    </row>
    <row r="36" spans="1:1" x14ac:dyDescent="0.2">
      <c r="A36" s="36" t="s">
        <v>176</v>
      </c>
    </row>
    <row r="37" spans="1:1" x14ac:dyDescent="0.2">
      <c r="A37" s="36" t="s">
        <v>177</v>
      </c>
    </row>
    <row r="38" spans="1:1" x14ac:dyDescent="0.2">
      <c r="A38" s="36" t="s">
        <v>178</v>
      </c>
    </row>
    <row r="39" spans="1:1" x14ac:dyDescent="0.2">
      <c r="A39" s="36" t="s">
        <v>179</v>
      </c>
    </row>
    <row r="40" spans="1:1" x14ac:dyDescent="0.2">
      <c r="A40" s="36" t="s">
        <v>180</v>
      </c>
    </row>
    <row r="41" spans="1:1" x14ac:dyDescent="0.2">
      <c r="A41" s="36" t="s">
        <v>181</v>
      </c>
    </row>
    <row r="42" spans="1:1" x14ac:dyDescent="0.2">
      <c r="A42" s="36" t="s">
        <v>182</v>
      </c>
    </row>
    <row r="43" spans="1:1" x14ac:dyDescent="0.2">
      <c r="A43" s="36" t="s">
        <v>183</v>
      </c>
    </row>
    <row r="44" spans="1:1" x14ac:dyDescent="0.2">
      <c r="A44" s="36" t="s">
        <v>184</v>
      </c>
    </row>
    <row r="45" spans="1:1" x14ac:dyDescent="0.2">
      <c r="A45" s="36" t="s">
        <v>185</v>
      </c>
    </row>
    <row r="46" spans="1:1" x14ac:dyDescent="0.2">
      <c r="A46" s="36" t="s">
        <v>186</v>
      </c>
    </row>
    <row r="47" spans="1:1" x14ac:dyDescent="0.2">
      <c r="A47" s="36" t="s">
        <v>187</v>
      </c>
    </row>
    <row r="48" spans="1:1" x14ac:dyDescent="0.2">
      <c r="A48" s="36" t="s">
        <v>188</v>
      </c>
    </row>
    <row r="49" spans="1:2" x14ac:dyDescent="0.2">
      <c r="A49" s="36" t="s">
        <v>191</v>
      </c>
      <c r="B49" s="36" t="s">
        <v>209</v>
      </c>
    </row>
    <row r="50" spans="1:2" x14ac:dyDescent="0.2">
      <c r="A50" s="36" t="s">
        <v>190</v>
      </c>
      <c r="B50" s="36" t="s">
        <v>209</v>
      </c>
    </row>
    <row r="51" spans="1:2" x14ac:dyDescent="0.2">
      <c r="A51" s="36" t="s">
        <v>192</v>
      </c>
      <c r="B51" s="36" t="s">
        <v>209</v>
      </c>
    </row>
    <row r="52" spans="1:2" x14ac:dyDescent="0.2">
      <c r="A52" s="36" t="s">
        <v>193</v>
      </c>
      <c r="B52" s="36" t="s">
        <v>209</v>
      </c>
    </row>
    <row r="53" spans="1:2" x14ac:dyDescent="0.2">
      <c r="A53" s="36" t="s">
        <v>194</v>
      </c>
      <c r="B53" s="36" t="s">
        <v>209</v>
      </c>
    </row>
    <row r="54" spans="1:2" x14ac:dyDescent="0.2">
      <c r="A54" s="36" t="s">
        <v>195</v>
      </c>
      <c r="B54" s="36" t="s">
        <v>209</v>
      </c>
    </row>
    <row r="55" spans="1:2" x14ac:dyDescent="0.2">
      <c r="A55" s="36" t="s">
        <v>200</v>
      </c>
      <c r="B55" s="36" t="s">
        <v>209</v>
      </c>
    </row>
    <row r="56" spans="1:2" x14ac:dyDescent="0.2">
      <c r="A56" s="36" t="s">
        <v>201</v>
      </c>
      <c r="B56" s="36" t="s">
        <v>209</v>
      </c>
    </row>
    <row r="57" spans="1:2" x14ac:dyDescent="0.2">
      <c r="A57" s="36" t="s">
        <v>202</v>
      </c>
      <c r="B57" s="36" t="s">
        <v>209</v>
      </c>
    </row>
    <row r="58" spans="1:2" x14ac:dyDescent="0.2">
      <c r="A58" s="36" t="s">
        <v>207</v>
      </c>
      <c r="B58" s="36" t="s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topLeftCell="A10" workbookViewId="0">
      <selection activeCell="A28" sqref="A28:R59"/>
    </sheetView>
  </sheetViews>
  <sheetFormatPr defaultColWidth="8.85546875" defaultRowHeight="12.75" x14ac:dyDescent="0.2"/>
  <cols>
    <col min="1" max="1" width="4.140625" customWidth="1"/>
    <col min="2" max="2" width="19.85546875" customWidth="1"/>
    <col min="3" max="3" width="20" customWidth="1"/>
    <col min="4" max="4" width="14.42578125" customWidth="1"/>
    <col min="5" max="5" width="12.140625" bestFit="1" customWidth="1"/>
    <col min="6" max="6" width="12.42578125" bestFit="1" customWidth="1"/>
    <col min="7" max="7" width="10.140625" bestFit="1" customWidth="1"/>
    <col min="8" max="8" width="13.7109375" customWidth="1"/>
    <col min="9" max="9" width="21.85546875" customWidth="1"/>
    <col min="10" max="11" width="8.85546875" customWidth="1"/>
    <col min="12" max="12" width="10.42578125" customWidth="1"/>
  </cols>
  <sheetData>
    <row r="1" spans="1:12" ht="15.75" x14ac:dyDescent="0.25">
      <c r="B1" s="8" t="s">
        <v>59</v>
      </c>
      <c r="C1" s="8"/>
      <c r="D1" s="11"/>
      <c r="E1" s="13"/>
      <c r="F1" s="13"/>
      <c r="G1" s="1"/>
      <c r="H1" s="1"/>
    </row>
    <row r="2" spans="1:12" x14ac:dyDescent="0.2">
      <c r="B2" s="1" t="s">
        <v>83</v>
      </c>
      <c r="C2" s="1"/>
      <c r="D2" s="11"/>
      <c r="E2" s="13"/>
      <c r="F2" s="13"/>
      <c r="G2" s="13"/>
      <c r="H2" s="13"/>
      <c r="I2" s="13"/>
    </row>
    <row r="3" spans="1:12" ht="13.5" thickBot="1" x14ac:dyDescent="0.25"/>
    <row r="4" spans="1:12" s="1" customFormat="1" ht="12" x14ac:dyDescent="0.2">
      <c r="A4" s="2" t="s">
        <v>70</v>
      </c>
      <c r="B4" s="3" t="s">
        <v>19</v>
      </c>
      <c r="C4" s="3" t="s">
        <v>62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9" t="s">
        <v>26</v>
      </c>
      <c r="K4" s="4" t="s">
        <v>27</v>
      </c>
      <c r="L4" s="4" t="s">
        <v>28</v>
      </c>
    </row>
    <row r="5" spans="1:12" s="1" customFormat="1" ht="12" x14ac:dyDescent="0.2">
      <c r="A5" s="5"/>
      <c r="B5" s="6"/>
      <c r="C5" s="6"/>
      <c r="D5" s="7"/>
      <c r="E5" s="7"/>
      <c r="F5" s="7"/>
      <c r="G5" s="7"/>
      <c r="H5" s="7"/>
      <c r="I5" s="7"/>
      <c r="J5" s="7"/>
      <c r="K5" s="7"/>
      <c r="L5" s="7"/>
    </row>
    <row r="6" spans="1:12" s="1" customFormat="1" x14ac:dyDescent="0.2">
      <c r="A6" s="5">
        <v>1</v>
      </c>
      <c r="B6" s="6" t="s">
        <v>94</v>
      </c>
      <c r="C6" s="27" t="s">
        <v>95</v>
      </c>
      <c r="D6" s="7" t="s">
        <v>96</v>
      </c>
      <c r="E6" s="7"/>
      <c r="F6" s="7" t="s">
        <v>93</v>
      </c>
      <c r="G6" s="7"/>
      <c r="H6" s="7"/>
      <c r="I6" s="7" t="s">
        <v>97</v>
      </c>
      <c r="J6" s="7" t="s">
        <v>98</v>
      </c>
      <c r="K6" s="7" t="s">
        <v>36</v>
      </c>
      <c r="L6" s="7">
        <v>370622</v>
      </c>
    </row>
    <row r="7" spans="1:12" s="1" customFormat="1" x14ac:dyDescent="0.2">
      <c r="A7" s="5">
        <v>2</v>
      </c>
      <c r="B7" s="6" t="s">
        <v>88</v>
      </c>
      <c r="C7" s="27" t="s">
        <v>124</v>
      </c>
      <c r="D7" s="7" t="s">
        <v>119</v>
      </c>
      <c r="E7" s="7"/>
      <c r="F7" s="7" t="s">
        <v>121</v>
      </c>
      <c r="G7" s="7"/>
      <c r="H7" s="7"/>
      <c r="I7" s="7" t="s">
        <v>120</v>
      </c>
      <c r="J7" s="7" t="s">
        <v>122</v>
      </c>
      <c r="K7" s="7" t="s">
        <v>123</v>
      </c>
      <c r="L7" s="7">
        <v>2048</v>
      </c>
    </row>
    <row r="8" spans="1:12" s="1" customFormat="1" x14ac:dyDescent="0.2">
      <c r="A8" s="5">
        <v>3</v>
      </c>
      <c r="B8" s="28" t="s">
        <v>111</v>
      </c>
      <c r="C8" s="27" t="s">
        <v>112</v>
      </c>
      <c r="D8" s="7" t="s">
        <v>30</v>
      </c>
      <c r="E8" s="7" t="s">
        <v>113</v>
      </c>
      <c r="F8" s="7" t="s">
        <v>114</v>
      </c>
      <c r="G8" s="7"/>
      <c r="H8" s="20" t="s">
        <v>115</v>
      </c>
      <c r="I8" s="29" t="s">
        <v>116</v>
      </c>
      <c r="J8" s="7" t="s">
        <v>117</v>
      </c>
      <c r="K8" s="7" t="s">
        <v>36</v>
      </c>
      <c r="L8" s="7">
        <v>94086</v>
      </c>
    </row>
    <row r="9" spans="1:12" s="1" customFormat="1" x14ac:dyDescent="0.2">
      <c r="A9" s="5">
        <v>4</v>
      </c>
      <c r="B9" s="6" t="s">
        <v>29</v>
      </c>
      <c r="C9" s="6"/>
      <c r="D9" s="7" t="s">
        <v>30</v>
      </c>
      <c r="E9" s="7" t="s">
        <v>31</v>
      </c>
      <c r="F9" s="7" t="s">
        <v>32</v>
      </c>
      <c r="G9" s="7"/>
      <c r="H9" s="20" t="s">
        <v>33</v>
      </c>
      <c r="I9" s="7" t="s">
        <v>34</v>
      </c>
      <c r="J9" s="7" t="s">
        <v>35</v>
      </c>
      <c r="K9" s="7" t="s">
        <v>36</v>
      </c>
      <c r="L9" s="7">
        <v>95008</v>
      </c>
    </row>
    <row r="10" spans="1:12" s="1" customFormat="1" x14ac:dyDescent="0.2">
      <c r="A10" s="5">
        <v>5</v>
      </c>
      <c r="B10" s="6" t="s">
        <v>118</v>
      </c>
      <c r="C10" s="27" t="s">
        <v>125</v>
      </c>
      <c r="D10" s="7" t="s">
        <v>126</v>
      </c>
      <c r="E10" s="7"/>
      <c r="F10" s="7" t="s">
        <v>127</v>
      </c>
      <c r="G10" s="7"/>
      <c r="H10" s="7"/>
      <c r="I10" s="7" t="s">
        <v>128</v>
      </c>
      <c r="J10" s="7" t="s">
        <v>129</v>
      </c>
      <c r="K10" s="7" t="s">
        <v>130</v>
      </c>
      <c r="L10" s="7">
        <v>98107</v>
      </c>
    </row>
    <row r="11" spans="1:12" s="1" customFormat="1" x14ac:dyDescent="0.2">
      <c r="A11" s="5">
        <v>6</v>
      </c>
      <c r="B11" s="6" t="s">
        <v>131</v>
      </c>
      <c r="C11" s="27" t="s">
        <v>132</v>
      </c>
      <c r="D11" s="7" t="s">
        <v>133</v>
      </c>
      <c r="E11" s="7"/>
      <c r="F11" s="7" t="s">
        <v>137</v>
      </c>
      <c r="G11" s="7"/>
      <c r="H11" s="7"/>
      <c r="I11" s="7" t="s">
        <v>134</v>
      </c>
      <c r="J11" s="7" t="s">
        <v>135</v>
      </c>
      <c r="K11" s="7" t="s">
        <v>136</v>
      </c>
      <c r="L11" s="7">
        <v>56701</v>
      </c>
    </row>
    <row r="12" spans="1:12" s="1" customFormat="1" ht="12" x14ac:dyDescent="0.2">
      <c r="A12" s="5">
        <v>7</v>
      </c>
      <c r="B12" s="6" t="s">
        <v>7</v>
      </c>
      <c r="C12" s="6" t="s">
        <v>10</v>
      </c>
      <c r="D12" s="7" t="s">
        <v>60</v>
      </c>
      <c r="E12" s="7"/>
      <c r="F12" s="7" t="s">
        <v>9</v>
      </c>
      <c r="G12" s="7"/>
      <c r="H12" s="7"/>
      <c r="I12" s="7" t="s">
        <v>8</v>
      </c>
      <c r="J12" s="7" t="s">
        <v>64</v>
      </c>
      <c r="K12" s="7" t="s">
        <v>68</v>
      </c>
      <c r="L12" s="7" t="s">
        <v>69</v>
      </c>
    </row>
    <row r="13" spans="1:12" s="1" customFormat="1" x14ac:dyDescent="0.2">
      <c r="A13" s="5">
        <v>8</v>
      </c>
      <c r="B13" s="6" t="s">
        <v>53</v>
      </c>
      <c r="C13" s="6"/>
      <c r="D13" s="7" t="s">
        <v>30</v>
      </c>
      <c r="E13" s="7" t="s">
        <v>54</v>
      </c>
      <c r="F13" s="7" t="s">
        <v>55</v>
      </c>
      <c r="G13" s="7"/>
      <c r="H13" s="20" t="s">
        <v>56</v>
      </c>
      <c r="I13" s="7" t="s">
        <v>57</v>
      </c>
      <c r="J13" s="7" t="s">
        <v>58</v>
      </c>
      <c r="K13" s="7" t="s">
        <v>36</v>
      </c>
      <c r="L13" s="7">
        <v>95020</v>
      </c>
    </row>
    <row r="14" spans="1:12" s="1" customFormat="1" x14ac:dyDescent="0.2">
      <c r="A14" s="5">
        <v>9</v>
      </c>
      <c r="B14" s="6" t="s">
        <v>37</v>
      </c>
      <c r="C14" s="27" t="s">
        <v>110</v>
      </c>
      <c r="D14" s="7" t="s">
        <v>38</v>
      </c>
      <c r="E14" s="7" t="s">
        <v>71</v>
      </c>
      <c r="F14" s="7" t="s">
        <v>39</v>
      </c>
      <c r="G14" s="7"/>
      <c r="H14" s="7" t="s">
        <v>40</v>
      </c>
      <c r="I14" s="7" t="s">
        <v>41</v>
      </c>
      <c r="J14" s="7" t="s">
        <v>42</v>
      </c>
      <c r="K14" s="7" t="s">
        <v>36</v>
      </c>
      <c r="L14" s="7">
        <v>90670</v>
      </c>
    </row>
    <row r="15" spans="1:12" s="1" customFormat="1" ht="12" x14ac:dyDescent="0.2">
      <c r="A15" s="5">
        <v>10</v>
      </c>
      <c r="B15" s="6" t="s">
        <v>11</v>
      </c>
      <c r="C15" s="6" t="s">
        <v>14</v>
      </c>
      <c r="D15" s="7" t="s">
        <v>61</v>
      </c>
      <c r="E15" s="7"/>
      <c r="F15" s="7" t="s">
        <v>13</v>
      </c>
      <c r="G15" s="7"/>
      <c r="H15" s="7"/>
      <c r="I15" s="7" t="s">
        <v>12</v>
      </c>
      <c r="J15" s="7" t="s">
        <v>65</v>
      </c>
      <c r="K15" s="7" t="s">
        <v>68</v>
      </c>
      <c r="L15" s="7">
        <v>8648</v>
      </c>
    </row>
    <row r="16" spans="1:12" s="1" customFormat="1" ht="12" x14ac:dyDescent="0.2">
      <c r="A16" s="5">
        <v>11</v>
      </c>
      <c r="B16" s="6" t="s">
        <v>3</v>
      </c>
      <c r="C16" s="6" t="s">
        <v>6</v>
      </c>
      <c r="D16" s="7" t="s">
        <v>60</v>
      </c>
      <c r="E16" s="7"/>
      <c r="F16" s="7" t="s">
        <v>5</v>
      </c>
      <c r="G16" s="7"/>
      <c r="H16" s="7"/>
      <c r="I16" s="7" t="s">
        <v>4</v>
      </c>
      <c r="J16" s="7" t="s">
        <v>66</v>
      </c>
      <c r="K16" s="7" t="s">
        <v>36</v>
      </c>
      <c r="L16" s="7">
        <v>92606</v>
      </c>
    </row>
    <row r="17" spans="1:18" s="1" customFormat="1" ht="12" x14ac:dyDescent="0.2">
      <c r="A17" s="5">
        <v>12</v>
      </c>
      <c r="B17" s="6" t="s">
        <v>16</v>
      </c>
      <c r="C17" s="6" t="s">
        <v>18</v>
      </c>
      <c r="D17" s="7" t="s">
        <v>60</v>
      </c>
      <c r="E17" s="7"/>
      <c r="F17" s="7" t="s">
        <v>17</v>
      </c>
      <c r="G17" s="7"/>
      <c r="H17" s="7"/>
      <c r="I17" s="7" t="s">
        <v>15</v>
      </c>
      <c r="J17" s="7" t="s">
        <v>67</v>
      </c>
      <c r="K17" s="7" t="s">
        <v>68</v>
      </c>
      <c r="L17" s="7">
        <v>7860</v>
      </c>
    </row>
    <row r="18" spans="1:18" s="1" customFormat="1" x14ac:dyDescent="0.2">
      <c r="A18" s="5">
        <v>13</v>
      </c>
      <c r="B18" s="6" t="s">
        <v>90</v>
      </c>
      <c r="C18" s="6"/>
      <c r="D18" s="7" t="s">
        <v>30</v>
      </c>
      <c r="E18" s="7" t="s">
        <v>106</v>
      </c>
      <c r="F18" s="7" t="s">
        <v>107</v>
      </c>
      <c r="G18" s="7"/>
      <c r="H18" s="20" t="s">
        <v>108</v>
      </c>
      <c r="I18" s="7" t="s">
        <v>99</v>
      </c>
      <c r="J18" s="7" t="s">
        <v>100</v>
      </c>
      <c r="K18" s="7" t="s">
        <v>36</v>
      </c>
      <c r="L18" s="7">
        <v>94538</v>
      </c>
    </row>
    <row r="19" spans="1:18" s="1" customFormat="1" ht="12" x14ac:dyDescent="0.2">
      <c r="A19" s="5">
        <v>14</v>
      </c>
      <c r="B19" s="6" t="s">
        <v>102</v>
      </c>
      <c r="C19" s="6"/>
      <c r="D19" s="7" t="s">
        <v>109</v>
      </c>
      <c r="E19" s="7" t="s">
        <v>103</v>
      </c>
      <c r="F19" s="7"/>
      <c r="G19" s="7"/>
      <c r="H19" s="7"/>
      <c r="I19" s="7" t="s">
        <v>101</v>
      </c>
      <c r="J19" s="7" t="s">
        <v>104</v>
      </c>
      <c r="K19" s="7" t="s">
        <v>105</v>
      </c>
      <c r="L19" s="7">
        <v>98277</v>
      </c>
    </row>
    <row r="20" spans="1:18" s="1" customFormat="1" x14ac:dyDescent="0.2">
      <c r="A20" s="5">
        <v>15</v>
      </c>
      <c r="B20" s="6" t="s">
        <v>89</v>
      </c>
      <c r="C20" s="6"/>
      <c r="D20" s="7" t="s">
        <v>30</v>
      </c>
      <c r="E20" s="7" t="s">
        <v>63</v>
      </c>
      <c r="F20" s="7" t="s">
        <v>43</v>
      </c>
      <c r="G20" s="7" t="s">
        <v>44</v>
      </c>
      <c r="H20" s="20" t="s">
        <v>45</v>
      </c>
      <c r="I20" s="7" t="s">
        <v>46</v>
      </c>
      <c r="J20" s="7" t="s">
        <v>47</v>
      </c>
      <c r="K20" s="7" t="s">
        <v>36</v>
      </c>
      <c r="L20" s="7">
        <v>95111</v>
      </c>
    </row>
    <row r="21" spans="1:18" s="1" customFormat="1" ht="12" x14ac:dyDescent="0.2">
      <c r="A21" s="5">
        <v>16</v>
      </c>
      <c r="B21" s="6" t="s">
        <v>49</v>
      </c>
      <c r="C21" s="6"/>
      <c r="D21" s="7" t="s">
        <v>30</v>
      </c>
      <c r="E21" s="7" t="s">
        <v>50</v>
      </c>
      <c r="F21" s="7" t="s">
        <v>51</v>
      </c>
      <c r="G21" s="7"/>
      <c r="H21" s="7"/>
      <c r="I21" s="7" t="s">
        <v>52</v>
      </c>
      <c r="J21" s="7" t="s">
        <v>48</v>
      </c>
      <c r="K21" s="7" t="s">
        <v>36</v>
      </c>
      <c r="L21" s="7">
        <v>95054</v>
      </c>
    </row>
    <row r="22" spans="1:18" s="1" customFormat="1" ht="12" x14ac:dyDescent="0.2">
      <c r="A22" s="5">
        <v>17</v>
      </c>
      <c r="B22" s="6"/>
      <c r="C22" s="6"/>
      <c r="D22" s="7"/>
      <c r="E22" s="7"/>
      <c r="F22" s="7"/>
      <c r="G22" s="7"/>
      <c r="H22" s="7"/>
      <c r="I22" s="7"/>
      <c r="J22" s="7"/>
      <c r="K22" s="7"/>
      <c r="L22" s="7"/>
    </row>
    <row r="23" spans="1:18" s="1" customFormat="1" ht="12" x14ac:dyDescent="0.2">
      <c r="A23" s="5">
        <v>18</v>
      </c>
      <c r="B23" s="6"/>
      <c r="C23" s="6"/>
      <c r="D23" s="7"/>
      <c r="E23" s="7"/>
      <c r="F23" s="7"/>
      <c r="G23" s="7"/>
      <c r="H23" s="7"/>
      <c r="I23" s="7"/>
      <c r="J23" s="7"/>
      <c r="K23" s="7"/>
      <c r="L23" s="7"/>
    </row>
    <row r="28" spans="1:18" ht="15.75" x14ac:dyDescent="0.25">
      <c r="A28" s="8"/>
      <c r="B28" s="26"/>
      <c r="C28" s="11"/>
      <c r="D28" s="13"/>
      <c r="E28" s="13"/>
      <c r="F28" s="13"/>
      <c r="G28" s="1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">
      <c r="A29" s="1"/>
      <c r="B29" s="24"/>
      <c r="C29" s="1"/>
      <c r="D29" s="13"/>
      <c r="E29" s="13"/>
      <c r="F29" s="13"/>
      <c r="G29" s="13"/>
      <c r="H29" s="1"/>
      <c r="I29" s="1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">
      <c r="A30" s="1"/>
      <c r="B30" s="24"/>
      <c r="C30" s="1"/>
      <c r="D30" s="13"/>
      <c r="E30" s="13"/>
      <c r="F30" s="13"/>
      <c r="G30" s="13"/>
      <c r="H30" s="1"/>
      <c r="I30" s="11"/>
      <c r="J30" s="1"/>
      <c r="K30" s="1"/>
      <c r="L30" s="1"/>
      <c r="M30" s="1"/>
      <c r="N30" s="1"/>
      <c r="O30" s="1"/>
      <c r="P30" s="1"/>
      <c r="Q30" s="1"/>
      <c r="R30" s="1"/>
    </row>
    <row r="31" spans="1:18" ht="13.5" thickBot="1" x14ac:dyDescent="0.25">
      <c r="A31" s="1"/>
      <c r="B31" s="11"/>
      <c r="C31" s="1"/>
      <c r="D31" s="13"/>
      <c r="E31" s="13"/>
      <c r="F31" s="13"/>
      <c r="G31" s="1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">
      <c r="A32" s="2"/>
      <c r="B32" s="12"/>
      <c r="C32" s="3"/>
      <c r="D32" s="14"/>
      <c r="E32" s="14"/>
      <c r="F32" s="14"/>
      <c r="G32" s="14"/>
      <c r="H32" s="3"/>
      <c r="I32" s="3"/>
      <c r="J32" s="3"/>
      <c r="K32" s="3"/>
      <c r="L32" s="9"/>
      <c r="M32" s="4"/>
      <c r="N32" s="9"/>
      <c r="O32" s="3"/>
      <c r="P32" s="9"/>
      <c r="Q32" s="4"/>
      <c r="R32" s="4"/>
    </row>
    <row r="33" spans="1:18" x14ac:dyDescent="0.2">
      <c r="A33" s="5"/>
      <c r="B33" s="10"/>
      <c r="C33" s="6"/>
      <c r="D33" s="15"/>
      <c r="E33" s="15"/>
      <c r="F33" s="15"/>
      <c r="G33" s="15"/>
      <c r="H33" s="7"/>
      <c r="I33" s="7"/>
      <c r="J33" s="7"/>
      <c r="K33" s="7"/>
      <c r="L33" s="18"/>
      <c r="M33" s="7"/>
      <c r="N33" s="7"/>
      <c r="O33" s="7"/>
      <c r="P33" s="18"/>
      <c r="Q33" s="7"/>
      <c r="R33" s="7"/>
    </row>
    <row r="34" spans="1:18" x14ac:dyDescent="0.2">
      <c r="A34" s="5"/>
      <c r="B34" s="19"/>
      <c r="C34" s="17"/>
      <c r="D34" s="15"/>
      <c r="E34" s="15"/>
      <c r="F34" s="15"/>
      <c r="G34" s="15"/>
      <c r="H34" s="7"/>
      <c r="I34" s="7"/>
      <c r="J34" s="7"/>
      <c r="K34" s="7"/>
      <c r="L34" s="18"/>
      <c r="M34" s="18"/>
      <c r="N34" s="7"/>
      <c r="O34" s="7"/>
      <c r="P34" s="18"/>
      <c r="Q34" s="18"/>
      <c r="R34" s="7"/>
    </row>
    <row r="35" spans="1:18" x14ac:dyDescent="0.2">
      <c r="A35" s="5"/>
      <c r="B35" s="30"/>
      <c r="C35" s="6"/>
      <c r="D35" s="15"/>
      <c r="E35" s="15"/>
      <c r="F35" s="15"/>
      <c r="G35" s="15"/>
      <c r="H35" s="7"/>
      <c r="I35" s="7"/>
      <c r="J35" s="7"/>
      <c r="K35" s="7"/>
      <c r="L35" s="18"/>
      <c r="M35" s="18"/>
      <c r="N35" s="7"/>
      <c r="O35" s="7"/>
      <c r="P35" s="18"/>
      <c r="Q35" s="18"/>
      <c r="R35" s="21"/>
    </row>
    <row r="36" spans="1:18" x14ac:dyDescent="0.2">
      <c r="A36" s="5"/>
      <c r="B36" s="30"/>
      <c r="C36" s="6"/>
      <c r="D36" s="15"/>
      <c r="E36" s="15"/>
      <c r="F36" s="15"/>
      <c r="G36" s="15"/>
      <c r="H36" s="7"/>
      <c r="I36" s="7"/>
      <c r="J36" s="7"/>
      <c r="K36" s="7"/>
      <c r="L36" s="18"/>
      <c r="M36" s="18"/>
      <c r="N36" s="7"/>
      <c r="O36" s="7"/>
      <c r="P36" s="18"/>
      <c r="Q36" s="18"/>
      <c r="R36" s="21"/>
    </row>
    <row r="37" spans="1:18" x14ac:dyDescent="0.2">
      <c r="A37" s="5"/>
      <c r="B37" s="30"/>
      <c r="C37" s="6"/>
      <c r="D37" s="15"/>
      <c r="E37" s="15"/>
      <c r="F37" s="15"/>
      <c r="G37" s="15"/>
      <c r="H37" s="7"/>
      <c r="I37" s="7"/>
      <c r="J37" s="7"/>
      <c r="K37" s="7"/>
      <c r="L37" s="18"/>
      <c r="M37" s="18"/>
      <c r="N37" s="7"/>
      <c r="O37" s="7"/>
      <c r="P37" s="18"/>
      <c r="Q37" s="18"/>
      <c r="R37" s="21"/>
    </row>
    <row r="38" spans="1:18" x14ac:dyDescent="0.2">
      <c r="A38" s="5"/>
      <c r="B38" s="30"/>
      <c r="C38" s="6"/>
      <c r="D38" s="15"/>
      <c r="E38" s="15"/>
      <c r="F38" s="15"/>
      <c r="G38" s="15"/>
      <c r="H38" s="7"/>
      <c r="I38" s="7"/>
      <c r="J38" s="7"/>
      <c r="K38" s="7"/>
      <c r="L38" s="18"/>
      <c r="M38" s="18"/>
      <c r="N38" s="7"/>
      <c r="O38" s="7"/>
      <c r="P38" s="18"/>
      <c r="Q38" s="18"/>
      <c r="R38" s="21"/>
    </row>
    <row r="39" spans="1:18" x14ac:dyDescent="0.2">
      <c r="A39" s="5"/>
      <c r="B39" s="30"/>
      <c r="C39" s="6"/>
      <c r="D39" s="15"/>
      <c r="E39" s="15"/>
      <c r="F39" s="15"/>
      <c r="G39" s="15"/>
      <c r="H39" s="7"/>
      <c r="I39" s="7"/>
      <c r="J39" s="7"/>
      <c r="K39" s="7"/>
      <c r="L39" s="18"/>
      <c r="M39" s="18"/>
      <c r="N39" s="7"/>
      <c r="O39" s="7"/>
      <c r="P39" s="18"/>
      <c r="Q39" s="18"/>
      <c r="R39" s="21"/>
    </row>
    <row r="40" spans="1:18" x14ac:dyDescent="0.2">
      <c r="A40" s="5"/>
      <c r="B40" s="30"/>
      <c r="C40" s="6"/>
      <c r="D40" s="15"/>
      <c r="E40" s="15"/>
      <c r="F40" s="15"/>
      <c r="G40" s="15"/>
      <c r="H40" s="7"/>
      <c r="I40" s="7"/>
      <c r="J40" s="7"/>
      <c r="K40" s="7"/>
      <c r="L40" s="18"/>
      <c r="M40" s="18"/>
      <c r="N40" s="7"/>
      <c r="O40" s="7"/>
      <c r="P40" s="18"/>
      <c r="Q40" s="18"/>
      <c r="R40" s="21"/>
    </row>
    <row r="41" spans="1:18" x14ac:dyDescent="0.2">
      <c r="A41" s="5"/>
      <c r="B41" s="30"/>
      <c r="C41" s="23"/>
      <c r="D41" s="15"/>
      <c r="E41" s="15"/>
      <c r="F41" s="15"/>
      <c r="G41" s="15"/>
      <c r="H41" s="7"/>
      <c r="I41" s="7"/>
      <c r="J41" s="7"/>
      <c r="K41" s="7"/>
      <c r="L41" s="18"/>
      <c r="M41" s="18"/>
      <c r="N41" s="7"/>
      <c r="O41" s="7"/>
      <c r="P41" s="18"/>
      <c r="Q41" s="18"/>
      <c r="R41" s="21"/>
    </row>
    <row r="42" spans="1:18" x14ac:dyDescent="0.2">
      <c r="A42" s="5"/>
      <c r="B42" s="30"/>
      <c r="C42" s="6"/>
      <c r="D42" s="15"/>
      <c r="E42" s="15"/>
      <c r="F42" s="15"/>
      <c r="G42" s="15"/>
      <c r="H42" s="7"/>
      <c r="I42" s="7"/>
      <c r="J42" s="7"/>
      <c r="K42" s="6"/>
      <c r="L42" s="18"/>
      <c r="M42" s="18"/>
      <c r="N42" s="7"/>
      <c r="O42" s="7"/>
      <c r="P42" s="18"/>
      <c r="Q42" s="18"/>
      <c r="R42" s="21"/>
    </row>
    <row r="43" spans="1:18" x14ac:dyDescent="0.2">
      <c r="A43" s="5"/>
      <c r="B43" s="30"/>
      <c r="C43" s="6"/>
      <c r="D43" s="15"/>
      <c r="E43" s="15"/>
      <c r="F43" s="15"/>
      <c r="G43" s="15"/>
      <c r="H43" s="7"/>
      <c r="I43" s="7"/>
      <c r="J43" s="7"/>
      <c r="K43" s="7"/>
      <c r="L43" s="18"/>
      <c r="M43" s="18"/>
      <c r="N43" s="7"/>
      <c r="O43" s="7"/>
      <c r="P43" s="18"/>
      <c r="Q43" s="18"/>
      <c r="R43" s="21"/>
    </row>
    <row r="44" spans="1:18" x14ac:dyDescent="0.2">
      <c r="A44" s="5"/>
      <c r="B44" s="30"/>
      <c r="C44" s="6"/>
      <c r="D44" s="15"/>
      <c r="E44" s="15"/>
      <c r="F44" s="15"/>
      <c r="G44" s="15"/>
      <c r="H44" s="7"/>
      <c r="I44" s="7"/>
      <c r="J44" s="7"/>
      <c r="K44" s="57"/>
      <c r="L44" s="18"/>
      <c r="M44" s="18"/>
      <c r="N44" s="7"/>
      <c r="O44" s="7"/>
      <c r="P44" s="18"/>
      <c r="Q44" s="18"/>
      <c r="R44" s="21"/>
    </row>
    <row r="45" spans="1:18" x14ac:dyDescent="0.2">
      <c r="A45" s="5"/>
      <c r="B45" s="30"/>
      <c r="C45" s="6"/>
      <c r="D45" s="15"/>
      <c r="E45" s="15"/>
      <c r="F45" s="15"/>
      <c r="G45" s="15"/>
      <c r="H45" s="7"/>
      <c r="I45" s="7"/>
      <c r="J45" s="7"/>
      <c r="K45" s="7"/>
      <c r="L45" s="18"/>
      <c r="M45" s="18"/>
      <c r="N45" s="7"/>
      <c r="O45" s="7"/>
      <c r="P45" s="18"/>
      <c r="Q45" s="18"/>
      <c r="R45" s="21"/>
    </row>
    <row r="46" spans="1:18" x14ac:dyDescent="0.2">
      <c r="A46" s="5"/>
      <c r="B46" s="30"/>
      <c r="C46" s="6"/>
      <c r="D46" s="15"/>
      <c r="E46" s="15"/>
      <c r="F46" s="15"/>
      <c r="G46" s="15"/>
      <c r="H46" s="7"/>
      <c r="I46" s="7"/>
      <c r="J46" s="7"/>
      <c r="K46" s="18"/>
      <c r="L46" s="18"/>
      <c r="M46" s="18"/>
      <c r="N46" s="7"/>
      <c r="O46" s="7"/>
      <c r="P46" s="18"/>
      <c r="Q46" s="18"/>
      <c r="R46" s="21"/>
    </row>
    <row r="47" spans="1:18" x14ac:dyDescent="0.2">
      <c r="A47" s="5"/>
      <c r="B47" s="30"/>
      <c r="C47" s="6"/>
      <c r="D47" s="15"/>
      <c r="E47" s="15"/>
      <c r="F47" s="15"/>
      <c r="G47" s="15"/>
      <c r="H47" s="7"/>
      <c r="I47" s="7"/>
      <c r="J47" s="7"/>
      <c r="K47" s="7"/>
      <c r="L47" s="18"/>
      <c r="M47" s="18"/>
      <c r="N47" s="7"/>
      <c r="O47" s="7"/>
      <c r="P47" s="18"/>
      <c r="Q47" s="18"/>
      <c r="R47" s="21"/>
    </row>
    <row r="48" spans="1:18" x14ac:dyDescent="0.2">
      <c r="A48" s="5"/>
      <c r="B48" s="30"/>
      <c r="C48" s="6"/>
      <c r="D48" s="15"/>
      <c r="E48" s="15"/>
      <c r="F48" s="15"/>
      <c r="G48" s="15"/>
      <c r="H48" s="7"/>
      <c r="I48" s="7"/>
      <c r="J48" s="7"/>
      <c r="K48" s="7"/>
      <c r="L48" s="18"/>
      <c r="M48" s="18"/>
      <c r="N48" s="7"/>
      <c r="O48" s="7"/>
      <c r="P48" s="18"/>
      <c r="Q48" s="18"/>
      <c r="R48" s="21"/>
    </row>
    <row r="49" spans="1:18" x14ac:dyDescent="0.2">
      <c r="A49" s="5"/>
      <c r="B49" s="30"/>
      <c r="C49" s="6"/>
      <c r="D49" s="15"/>
      <c r="E49" s="15"/>
      <c r="F49" s="15"/>
      <c r="G49" s="15"/>
      <c r="H49" s="7"/>
      <c r="I49" s="7"/>
      <c r="J49" s="7"/>
      <c r="K49" s="7"/>
      <c r="L49" s="18"/>
      <c r="M49" s="18"/>
      <c r="N49" s="7"/>
      <c r="O49" s="7"/>
      <c r="P49" s="18"/>
      <c r="Q49" s="18"/>
      <c r="R49" s="21"/>
    </row>
    <row r="50" spans="1:18" x14ac:dyDescent="0.2">
      <c r="A50" s="5"/>
      <c r="B50" s="30"/>
      <c r="C50" s="6"/>
      <c r="D50" s="15"/>
      <c r="E50" s="15"/>
      <c r="F50" s="15"/>
      <c r="G50" s="15"/>
      <c r="H50" s="7"/>
      <c r="I50" s="7"/>
      <c r="J50" s="7"/>
      <c r="K50" s="7"/>
      <c r="L50" s="18"/>
      <c r="M50" s="18"/>
      <c r="N50" s="7"/>
      <c r="O50" s="7"/>
      <c r="P50" s="18"/>
      <c r="Q50" s="18"/>
      <c r="R50" s="21"/>
    </row>
    <row r="51" spans="1:18" x14ac:dyDescent="0.2">
      <c r="A51" s="5"/>
      <c r="B51" s="30"/>
      <c r="C51" s="6"/>
      <c r="D51" s="15"/>
      <c r="E51" s="15"/>
      <c r="F51" s="15"/>
      <c r="G51" s="15"/>
      <c r="H51" s="7"/>
      <c r="I51" s="7"/>
      <c r="J51" s="7"/>
      <c r="K51" s="7"/>
      <c r="L51" s="18"/>
      <c r="M51" s="18"/>
      <c r="N51" s="7"/>
      <c r="O51" s="7"/>
      <c r="P51" s="18"/>
      <c r="Q51" s="18"/>
      <c r="R51" s="21"/>
    </row>
    <row r="52" spans="1:18" x14ac:dyDescent="0.2">
      <c r="A52" s="5"/>
      <c r="B52" s="30"/>
      <c r="C52" s="6"/>
      <c r="D52" s="15"/>
      <c r="E52" s="15"/>
      <c r="F52" s="15"/>
      <c r="G52" s="15"/>
      <c r="H52" s="7"/>
      <c r="I52" s="7"/>
      <c r="J52" s="7"/>
      <c r="K52" s="7"/>
      <c r="L52" s="18"/>
      <c r="M52" s="18"/>
      <c r="N52" s="7"/>
      <c r="O52" s="7"/>
      <c r="P52" s="18"/>
      <c r="Q52" s="18"/>
      <c r="R52" s="21"/>
    </row>
    <row r="53" spans="1:18" x14ac:dyDescent="0.2">
      <c r="A53" s="5"/>
      <c r="B53" s="30"/>
      <c r="C53" s="6"/>
      <c r="D53" s="15"/>
      <c r="E53" s="15"/>
      <c r="F53" s="15"/>
      <c r="G53" s="15"/>
      <c r="H53" s="7"/>
      <c r="I53" s="7"/>
      <c r="J53" s="7"/>
      <c r="K53" s="57"/>
      <c r="L53" s="18"/>
      <c r="M53" s="18"/>
      <c r="N53" s="7"/>
      <c r="O53" s="7"/>
      <c r="P53" s="18"/>
      <c r="Q53" s="18"/>
      <c r="R53" s="21"/>
    </row>
    <row r="54" spans="1:18" x14ac:dyDescent="0.2">
      <c r="A54" s="5"/>
      <c r="B54" s="30"/>
      <c r="C54" s="6"/>
      <c r="D54" s="15"/>
      <c r="E54" s="15"/>
      <c r="F54" s="15"/>
      <c r="G54" s="15"/>
      <c r="H54" s="7"/>
      <c r="I54" s="7"/>
      <c r="J54" s="7"/>
      <c r="K54" s="7"/>
      <c r="L54" s="18"/>
      <c r="M54" s="18"/>
      <c r="N54" s="7"/>
      <c r="O54" s="7"/>
      <c r="P54" s="18"/>
      <c r="Q54" s="18"/>
      <c r="R54" s="21"/>
    </row>
    <row r="55" spans="1:18" x14ac:dyDescent="0.2">
      <c r="A55" s="5"/>
      <c r="B55" s="30"/>
      <c r="C55" s="10"/>
      <c r="D55" s="15"/>
      <c r="E55" s="15"/>
      <c r="F55" s="15"/>
      <c r="G55" s="15"/>
      <c r="H55" s="7"/>
      <c r="I55" s="7"/>
      <c r="J55" s="7"/>
      <c r="K55" s="7"/>
      <c r="L55" s="18"/>
      <c r="M55" s="18"/>
      <c r="N55" s="7"/>
      <c r="O55" s="7"/>
      <c r="P55" s="18"/>
      <c r="Q55" s="18"/>
      <c r="R55" s="21"/>
    </row>
    <row r="56" spans="1:18" x14ac:dyDescent="0.2">
      <c r="A56" s="5"/>
      <c r="B56" s="30"/>
      <c r="C56" s="10"/>
      <c r="D56" s="15"/>
      <c r="E56" s="15"/>
      <c r="F56" s="15"/>
      <c r="G56" s="15"/>
      <c r="H56" s="7"/>
      <c r="I56" s="7"/>
      <c r="J56" s="7"/>
      <c r="K56" s="7"/>
      <c r="L56" s="18"/>
      <c r="M56" s="18"/>
      <c r="N56" s="7"/>
      <c r="O56" s="7"/>
      <c r="P56" s="18"/>
      <c r="Q56" s="18"/>
      <c r="R56" s="21"/>
    </row>
    <row r="57" spans="1:18" x14ac:dyDescent="0.2">
      <c r="A57" s="5"/>
      <c r="B57" s="30"/>
      <c r="C57" s="10"/>
      <c r="D57" s="15"/>
      <c r="E57" s="15"/>
      <c r="F57" s="15"/>
      <c r="G57" s="15"/>
      <c r="H57" s="7"/>
      <c r="I57" s="7"/>
      <c r="J57" s="7"/>
      <c r="K57" s="7"/>
      <c r="L57" s="18"/>
      <c r="M57" s="18"/>
      <c r="N57" s="7"/>
      <c r="O57" s="7"/>
      <c r="P57" s="18"/>
      <c r="Q57" s="18"/>
      <c r="R57" s="21"/>
    </row>
    <row r="58" spans="1:18" x14ac:dyDescent="0.2">
      <c r="A58" s="5"/>
      <c r="B58" s="58"/>
      <c r="C58" s="45"/>
      <c r="D58" s="40"/>
      <c r="E58" s="15"/>
      <c r="F58" s="15"/>
      <c r="G58" s="15"/>
      <c r="H58" s="7"/>
      <c r="I58" s="7"/>
      <c r="J58" s="7"/>
      <c r="K58" s="7"/>
      <c r="L58" s="18"/>
      <c r="M58" s="18"/>
      <c r="N58" s="7"/>
      <c r="O58" s="7"/>
      <c r="P58" s="18"/>
      <c r="Q58" s="18"/>
      <c r="R58" s="21"/>
    </row>
    <row r="59" spans="1:18" x14ac:dyDescent="0.2">
      <c r="A59" s="5"/>
      <c r="B59" s="58"/>
      <c r="C59" s="45"/>
      <c r="D59" s="40"/>
      <c r="E59" s="15"/>
      <c r="F59" s="15"/>
      <c r="G59" s="15"/>
      <c r="H59" s="7"/>
      <c r="I59" s="7"/>
      <c r="J59" s="7"/>
      <c r="K59" s="7"/>
      <c r="L59" s="18"/>
      <c r="M59" s="18"/>
      <c r="N59" s="7"/>
      <c r="O59" s="7"/>
      <c r="P59" s="18"/>
      <c r="Q59" s="18"/>
      <c r="R59" s="21"/>
    </row>
  </sheetData>
  <phoneticPr fontId="0" type="noConversion"/>
  <hyperlinks>
    <hyperlink ref="H13" r:id="rId1"/>
    <hyperlink ref="H20" r:id="rId2"/>
    <hyperlink ref="C6" r:id="rId3"/>
    <hyperlink ref="H18" r:id="rId4"/>
    <hyperlink ref="C14" r:id="rId5"/>
    <hyperlink ref="C8" r:id="rId6"/>
    <hyperlink ref="H8" r:id="rId7"/>
    <hyperlink ref="H9" r:id="rId8"/>
    <hyperlink ref="C7" r:id="rId9"/>
    <hyperlink ref="C10" r:id="rId10"/>
    <hyperlink ref="C11" r:id="rId11"/>
  </hyperlinks>
  <pageMargins left="0.75" right="0.75" top="1" bottom="1" header="0.5" footer="0.5"/>
  <pageSetup orientation="portrait" horizontalDpi="300" verticalDpi="300" r:id="rId1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BOM</vt:lpstr>
      <vt:lpstr>Part# Log</vt:lpstr>
      <vt:lpstr>SUPPLIERS</vt:lpstr>
    </vt:vector>
  </TitlesOfParts>
  <Company>none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Bailey Richardson</dc:creator>
  <cp:lastModifiedBy>David Boone</cp:lastModifiedBy>
  <cp:lastPrinted>2007-10-23T16:15:41Z</cp:lastPrinted>
  <dcterms:created xsi:type="dcterms:W3CDTF">2007-04-02T18:23:09Z</dcterms:created>
  <dcterms:modified xsi:type="dcterms:W3CDTF">2013-09-17T20:08:56Z</dcterms:modified>
</cp:coreProperties>
</file>