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7670" windowHeight="12360" tabRatio="901"/>
  </bookViews>
  <sheets>
    <sheet name="COST SUMMARY" sheetId="4" r:id="rId1"/>
    <sheet name="Cost Ref" sheetId="34" r:id="rId2"/>
    <sheet name="Seq" sheetId="18" r:id="rId3"/>
    <sheet name="Iso" sheetId="19" r:id="rId4"/>
    <sheet name="Fil" sheetId="20" r:id="rId5"/>
    <sheet name="FPump" sheetId="21" r:id="rId6"/>
    <sheet name="Lyse" sheetId="22" r:id="rId7"/>
    <sheet name="RStor" sheetId="23" r:id="rId8"/>
    <sheet name="RDose" sheetId="24" r:id="rId9"/>
    <sheet name="Trans" sheetId="25" r:id="rId10"/>
    <sheet name="ArchF" sheetId="26" r:id="rId11"/>
    <sheet name="APres" sheetId="27" r:id="rId12"/>
    <sheet name="ArcSt" sheetId="28" r:id="rId13"/>
    <sheet name="Rep" sheetId="29" r:id="rId14"/>
    <sheet name="PHous" sheetId="30" r:id="rId15"/>
    <sheet name="Whous" sheetId="31" r:id="rId16"/>
    <sheet name="Plat" sheetId="32" r:id="rId17"/>
    <sheet name="Control" sheetId="33" r:id="rId18"/>
  </sheets>
  <calcPr calcId="125725"/>
</workbook>
</file>

<file path=xl/calcChain.xml><?xml version="1.0" encoding="utf-8"?>
<calcChain xmlns="http://schemas.openxmlformats.org/spreadsheetml/2006/main">
  <c r="V54" i="27"/>
  <c r="Z125" s="1"/>
  <c r="R53" i="25"/>
  <c r="P54" i="24"/>
  <c r="P53"/>
  <c r="L53" i="22"/>
  <c r="P126" s="1"/>
  <c r="L86" i="24" s="1"/>
  <c r="L28" s="1"/>
  <c r="F54" i="19"/>
  <c r="F53"/>
  <c r="D7" i="24"/>
  <c r="D8" i="20"/>
  <c r="AH144" i="25"/>
  <c r="H8" i="29"/>
  <c r="T26" i="24"/>
  <c r="X26"/>
  <c r="Z26"/>
  <c r="AB26"/>
  <c r="AD26"/>
  <c r="AF26"/>
  <c r="AH26"/>
  <c r="T27"/>
  <c r="X27"/>
  <c r="Z27"/>
  <c r="AB27"/>
  <c r="AD27"/>
  <c r="AF27"/>
  <c r="AH27"/>
  <c r="T28"/>
  <c r="X28"/>
  <c r="Z28"/>
  <c r="AB28"/>
  <c r="AD28"/>
  <c r="AF28"/>
  <c r="AH28"/>
  <c r="T29"/>
  <c r="X29"/>
  <c r="Z29"/>
  <c r="AB29"/>
  <c r="AD29"/>
  <c r="AF29"/>
  <c r="AH29"/>
  <c r="T30"/>
  <c r="X30"/>
  <c r="Z30"/>
  <c r="AB30"/>
  <c r="AD30"/>
  <c r="AF30"/>
  <c r="AH30"/>
  <c r="T31"/>
  <c r="X31"/>
  <c r="Z31"/>
  <c r="AB31"/>
  <c r="AD31"/>
  <c r="AF31"/>
  <c r="AH31"/>
  <c r="T32"/>
  <c r="X32"/>
  <c r="Z32"/>
  <c r="AB32"/>
  <c r="AD32"/>
  <c r="AF32"/>
  <c r="AH32"/>
  <c r="T33"/>
  <c r="X33"/>
  <c r="Z33"/>
  <c r="AB33"/>
  <c r="AD33"/>
  <c r="AF33"/>
  <c r="AH33"/>
  <c r="T34"/>
  <c r="X34"/>
  <c r="Z34"/>
  <c r="AB34"/>
  <c r="AD34"/>
  <c r="AF34"/>
  <c r="AH34"/>
  <c r="T35"/>
  <c r="X35"/>
  <c r="Z35"/>
  <c r="AB35"/>
  <c r="AD35"/>
  <c r="AF35"/>
  <c r="AH35"/>
  <c r="F6" i="25"/>
  <c r="F8"/>
  <c r="D6"/>
  <c r="Q85" i="24"/>
  <c r="Q86"/>
  <c r="AH143"/>
  <c r="H10"/>
  <c r="F10"/>
  <c r="H6"/>
  <c r="M13" i="34"/>
  <c r="M11"/>
  <c r="F8" i="22"/>
  <c r="P125"/>
  <c r="AH142" i="19"/>
  <c r="O13" i="34"/>
  <c r="O11"/>
  <c r="I10" i="19"/>
  <c r="H10"/>
  <c r="H6"/>
  <c r="AH147" i="29"/>
  <c r="AH142"/>
  <c r="F10"/>
  <c r="H10" s="1"/>
  <c r="G10"/>
  <c r="I10"/>
  <c r="B12"/>
  <c r="H7"/>
  <c r="H6" s="1"/>
  <c r="F6"/>
  <c r="D6"/>
  <c r="J11" i="34"/>
  <c r="J13"/>
  <c r="B12" i="31"/>
  <c r="D10"/>
  <c r="AH8"/>
  <c r="AF8"/>
  <c r="Z8"/>
  <c r="X8"/>
  <c r="V8"/>
  <c r="T8"/>
  <c r="R8"/>
  <c r="P8"/>
  <c r="N8"/>
  <c r="L8"/>
  <c r="J8"/>
  <c r="H8"/>
  <c r="F8"/>
  <c r="D8"/>
  <c r="AH7"/>
  <c r="AG7"/>
  <c r="AF7"/>
  <c r="AE7"/>
  <c r="AC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H6"/>
  <c r="AF6"/>
  <c r="Z6"/>
  <c r="X6"/>
  <c r="V6"/>
  <c r="T6"/>
  <c r="R6"/>
  <c r="P6"/>
  <c r="N6"/>
  <c r="L6"/>
  <c r="J6"/>
  <c r="H6"/>
  <c r="F6"/>
  <c r="D6"/>
  <c r="B6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E5" i="30"/>
  <c r="G5"/>
  <c r="I5"/>
  <c r="J5"/>
  <c r="K5"/>
  <c r="M5"/>
  <c r="O5"/>
  <c r="Q5"/>
  <c r="S5"/>
  <c r="U5"/>
  <c r="W5"/>
  <c r="X5"/>
  <c r="Y5"/>
  <c r="AA5"/>
  <c r="AB5"/>
  <c r="AC5"/>
  <c r="AD5"/>
  <c r="AE5"/>
  <c r="AF5"/>
  <c r="AG5"/>
  <c r="AI5"/>
  <c r="D5"/>
  <c r="AD116" i="32"/>
  <c r="AB116"/>
  <c r="J21"/>
  <c r="H21"/>
  <c r="F21"/>
  <c r="D21"/>
  <c r="F6"/>
  <c r="H6"/>
  <c r="J6"/>
  <c r="D6"/>
  <c r="AH6"/>
  <c r="AF6"/>
  <c r="Z6"/>
  <c r="X6"/>
  <c r="V6"/>
  <c r="T6"/>
  <c r="R6"/>
  <c r="P6"/>
  <c r="N6"/>
  <c r="L6"/>
  <c r="E5"/>
  <c r="B12"/>
  <c r="N27" i="24"/>
  <c r="N28"/>
  <c r="N29"/>
  <c r="N30"/>
  <c r="N31"/>
  <c r="N32"/>
  <c r="N33"/>
  <c r="N34"/>
  <c r="N35"/>
  <c r="N36"/>
  <c r="T36"/>
  <c r="X36"/>
  <c r="Z36"/>
  <c r="AB36"/>
  <c r="AD36"/>
  <c r="AH36"/>
  <c r="N37"/>
  <c r="T37"/>
  <c r="X37"/>
  <c r="Z37"/>
  <c r="AB37"/>
  <c r="AD37"/>
  <c r="AH37"/>
  <c r="N26"/>
  <c r="A27"/>
  <c r="A28"/>
  <c r="A30"/>
  <c r="A31"/>
  <c r="A32"/>
  <c r="A33"/>
  <c r="A34"/>
  <c r="A35"/>
  <c r="A26"/>
  <c r="F6" i="19"/>
  <c r="D6"/>
  <c r="G10"/>
  <c r="F10"/>
  <c r="D10"/>
  <c r="Z125" i="25"/>
  <c r="P125" s="1"/>
  <c r="R85" i="24" s="1"/>
  <c r="Z126" i="25"/>
  <c r="P126" s="1"/>
  <c r="R86" i="24" s="1"/>
  <c r="R37" s="1"/>
  <c r="R102" i="33"/>
  <c r="R26" s="1"/>
  <c r="I10" i="25"/>
  <c r="K10" s="1"/>
  <c r="M10" s="1"/>
  <c r="B12"/>
  <c r="B12" i="24"/>
  <c r="I10" i="23"/>
  <c r="B12"/>
  <c r="G10"/>
  <c r="F8" i="30"/>
  <c r="H8"/>
  <c r="J8"/>
  <c r="L8"/>
  <c r="N8"/>
  <c r="P8"/>
  <c r="R8"/>
  <c r="T8"/>
  <c r="V8"/>
  <c r="X8"/>
  <c r="Z8"/>
  <c r="AF8"/>
  <c r="AH8"/>
  <c r="D8"/>
  <c r="D6" s="1"/>
  <c r="J6"/>
  <c r="X6"/>
  <c r="E7"/>
  <c r="G7"/>
  <c r="I7"/>
  <c r="J7"/>
  <c r="K7"/>
  <c r="Q7"/>
  <c r="U7"/>
  <c r="W7"/>
  <c r="X7"/>
  <c r="Y7"/>
  <c r="AC7"/>
  <c r="AE7"/>
  <c r="D7"/>
  <c r="B12"/>
  <c r="D10"/>
  <c r="C11" i="4"/>
  <c r="C23"/>
  <c r="C16"/>
  <c r="C13"/>
  <c r="A91" i="18"/>
  <c r="V88" i="29"/>
  <c r="V128" s="1"/>
  <c r="Z88" i="27" s="1"/>
  <c r="B12"/>
  <c r="P88" i="29"/>
  <c r="P128" s="1"/>
  <c r="Z88" i="24" s="1"/>
  <c r="Z9" s="1"/>
  <c r="Z6" s="1"/>
  <c r="A89" i="18"/>
  <c r="A90"/>
  <c r="H6" i="22"/>
  <c r="B12"/>
  <c r="L88" i="29"/>
  <c r="L128" s="1"/>
  <c r="Z88" i="22" s="1"/>
  <c r="J8" i="21"/>
  <c r="AH146"/>
  <c r="D10"/>
  <c r="F10" s="1"/>
  <c r="H10" s="1"/>
  <c r="J10" s="1"/>
  <c r="J6" s="1"/>
  <c r="B6" s="1"/>
  <c r="AB116" s="1"/>
  <c r="J76" i="30" s="1"/>
  <c r="B12" i="21"/>
  <c r="G10"/>
  <c r="K10"/>
  <c r="B12" i="26"/>
  <c r="D8"/>
  <c r="H88" i="29"/>
  <c r="H128" s="1"/>
  <c r="Z88" i="20" s="1"/>
  <c r="B12"/>
  <c r="Z126" i="19"/>
  <c r="P126" s="1"/>
  <c r="F86" i="24" s="1"/>
  <c r="AH143" i="19"/>
  <c r="D88" i="29"/>
  <c r="D128" s="1"/>
  <c r="Z88" i="18" s="1"/>
  <c r="F102" i="33"/>
  <c r="F26" s="1"/>
  <c r="H102"/>
  <c r="H26"/>
  <c r="J102"/>
  <c r="J26"/>
  <c r="N102"/>
  <c r="N26"/>
  <c r="T102"/>
  <c r="T26"/>
  <c r="X102"/>
  <c r="X26" s="1"/>
  <c r="Z102"/>
  <c r="Z26" s="1"/>
  <c r="AB102"/>
  <c r="AB26" s="1"/>
  <c r="AD102"/>
  <c r="AD26" s="1"/>
  <c r="AF102"/>
  <c r="AF26" s="1"/>
  <c r="D103"/>
  <c r="D27" s="1"/>
  <c r="F103"/>
  <c r="F27" s="1"/>
  <c r="H103"/>
  <c r="H27" s="1"/>
  <c r="J103"/>
  <c r="J27" s="1"/>
  <c r="L103"/>
  <c r="L27" s="1"/>
  <c r="N103"/>
  <c r="N27" s="1"/>
  <c r="P103"/>
  <c r="P27" s="1"/>
  <c r="T103"/>
  <c r="T27" s="1"/>
  <c r="V103"/>
  <c r="V27" s="1"/>
  <c r="X103"/>
  <c r="X27" s="1"/>
  <c r="Z103"/>
  <c r="Z27" s="1"/>
  <c r="AB103"/>
  <c r="AB27" s="1"/>
  <c r="AD103"/>
  <c r="AD27" s="1"/>
  <c r="AF103"/>
  <c r="AF27" s="1"/>
  <c r="F88" i="29"/>
  <c r="F128"/>
  <c r="Z88" i="19" s="1"/>
  <c r="Z9" s="1"/>
  <c r="Z6" s="1"/>
  <c r="H104" i="33"/>
  <c r="H28" s="1"/>
  <c r="J104"/>
  <c r="J28" s="1"/>
  <c r="L104"/>
  <c r="L28" s="1"/>
  <c r="N104"/>
  <c r="N28" s="1"/>
  <c r="P104"/>
  <c r="P28" s="1"/>
  <c r="T104"/>
  <c r="T28" s="1"/>
  <c r="V104"/>
  <c r="V28" s="1"/>
  <c r="X104"/>
  <c r="X28" s="1"/>
  <c r="Z104"/>
  <c r="Z28" s="1"/>
  <c r="AB104"/>
  <c r="AB28" s="1"/>
  <c r="AD104"/>
  <c r="AD28" s="1"/>
  <c r="AF104"/>
  <c r="AF28" s="1"/>
  <c r="H105"/>
  <c r="H29"/>
  <c r="J105"/>
  <c r="J29"/>
  <c r="L105"/>
  <c r="L29" s="1"/>
  <c r="N105"/>
  <c r="N29"/>
  <c r="P105"/>
  <c r="P29"/>
  <c r="R105"/>
  <c r="R29" s="1"/>
  <c r="T105"/>
  <c r="T29"/>
  <c r="V105"/>
  <c r="V29"/>
  <c r="X105"/>
  <c r="X29"/>
  <c r="Z105"/>
  <c r="Z29" s="1"/>
  <c r="AB105"/>
  <c r="AB29"/>
  <c r="AD105"/>
  <c r="AD29"/>
  <c r="AF105"/>
  <c r="AF29"/>
  <c r="D106"/>
  <c r="D30" s="1"/>
  <c r="F106"/>
  <c r="F30" s="1"/>
  <c r="H106"/>
  <c r="H30" s="1"/>
  <c r="J106"/>
  <c r="J30" s="1"/>
  <c r="N106"/>
  <c r="N30" s="1"/>
  <c r="R106"/>
  <c r="R30" s="1"/>
  <c r="T106"/>
  <c r="T30" s="1"/>
  <c r="X106"/>
  <c r="X30" s="1"/>
  <c r="Z106"/>
  <c r="Z30" s="1"/>
  <c r="AB106"/>
  <c r="AB30" s="1"/>
  <c r="AD106"/>
  <c r="AD30" s="1"/>
  <c r="AF106"/>
  <c r="AF30" s="1"/>
  <c r="D107"/>
  <c r="D31"/>
  <c r="F107"/>
  <c r="F31"/>
  <c r="H107"/>
  <c r="H31"/>
  <c r="J107"/>
  <c r="J31"/>
  <c r="L107"/>
  <c r="L31" s="1"/>
  <c r="N107"/>
  <c r="N31"/>
  <c r="P107"/>
  <c r="P31"/>
  <c r="R107"/>
  <c r="R31" s="1"/>
  <c r="T107"/>
  <c r="T31"/>
  <c r="V107"/>
  <c r="V31"/>
  <c r="X107"/>
  <c r="X31"/>
  <c r="Z107"/>
  <c r="Z31" s="1"/>
  <c r="AB107"/>
  <c r="AB31"/>
  <c r="AD107"/>
  <c r="AD31"/>
  <c r="AF107"/>
  <c r="AF31"/>
  <c r="R8"/>
  <c r="P8"/>
  <c r="N8"/>
  <c r="L8"/>
  <c r="J8"/>
  <c r="H8"/>
  <c r="AE8" i="34"/>
  <c r="AF8"/>
  <c r="AG8"/>
  <c r="AH8"/>
  <c r="AI8"/>
  <c r="AD8"/>
  <c r="A109" i="33"/>
  <c r="A33" s="1"/>
  <c r="G10" i="18"/>
  <c r="I10" s="1"/>
  <c r="K10" s="1"/>
  <c r="F6"/>
  <c r="X88" i="29"/>
  <c r="X128"/>
  <c r="T88"/>
  <c r="T128" s="1"/>
  <c r="Z88" i="26" s="1"/>
  <c r="D10" s="1"/>
  <c r="D6" s="1"/>
  <c r="R88" i="29"/>
  <c r="R128" s="1"/>
  <c r="Z88" i="25" s="1"/>
  <c r="Z9" s="1"/>
  <c r="Z6" s="1"/>
  <c r="Z71" i="24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N88" i="29"/>
  <c r="N128" s="1"/>
  <c r="Z88" i="23" s="1"/>
  <c r="Z9" s="1"/>
  <c r="Z6" s="1"/>
  <c r="J88" i="29"/>
  <c r="J128"/>
  <c r="K30" i="34"/>
  <c r="L30"/>
  <c r="N30"/>
  <c r="Q30"/>
  <c r="AB30"/>
  <c r="AF30"/>
  <c r="AH30"/>
  <c r="AI30"/>
  <c r="Y30"/>
  <c r="Z30"/>
  <c r="T7"/>
  <c r="R30"/>
  <c r="P30"/>
  <c r="O30"/>
  <c r="F30"/>
  <c r="G30"/>
  <c r="H30"/>
  <c r="J30"/>
  <c r="I30"/>
  <c r="AI71" i="2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4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7"/>
  <c r="P88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3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B12" i="19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D7" i="18"/>
  <c r="B12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A7" s="1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G76"/>
  <c r="I76"/>
  <c r="K76"/>
  <c r="M76"/>
  <c r="M7" s="1"/>
  <c r="O76"/>
  <c r="O7" s="1"/>
  <c r="Q76"/>
  <c r="S76"/>
  <c r="S7" s="1"/>
  <c r="U76"/>
  <c r="W76"/>
  <c r="X76"/>
  <c r="Y76"/>
  <c r="AA76"/>
  <c r="AA7" s="1"/>
  <c r="AB76"/>
  <c r="AC76"/>
  <c r="AD76"/>
  <c r="AE76"/>
  <c r="AF76"/>
  <c r="AF7" s="1"/>
  <c r="AF6" s="1"/>
  <c r="AG76"/>
  <c r="AG7" s="1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Q85"/>
  <c r="R85"/>
  <c r="S85"/>
  <c r="T85"/>
  <c r="U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Q86"/>
  <c r="R86"/>
  <c r="S86"/>
  <c r="T86"/>
  <c r="U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E88"/>
  <c r="G88"/>
  <c r="I88"/>
  <c r="K88"/>
  <c r="M88"/>
  <c r="O88"/>
  <c r="Q88"/>
  <c r="S88"/>
  <c r="U88"/>
  <c r="W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4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M72" i="23"/>
  <c r="N72"/>
  <c r="P72"/>
  <c r="Q72"/>
  <c r="M73"/>
  <c r="N73"/>
  <c r="P73"/>
  <c r="Q73"/>
  <c r="M74"/>
  <c r="N74"/>
  <c r="P74"/>
  <c r="Q74"/>
  <c r="M75"/>
  <c r="N75"/>
  <c r="P75"/>
  <c r="Q75"/>
  <c r="M76"/>
  <c r="N76"/>
  <c r="P76"/>
  <c r="Q76"/>
  <c r="M77"/>
  <c r="N77"/>
  <c r="P77"/>
  <c r="Q77"/>
  <c r="M78"/>
  <c r="N78"/>
  <c r="P78"/>
  <c r="Q78"/>
  <c r="M79"/>
  <c r="N79"/>
  <c r="P79"/>
  <c r="Q79"/>
  <c r="M80"/>
  <c r="N80"/>
  <c r="P80"/>
  <c r="Q80"/>
  <c r="M81"/>
  <c r="N81"/>
  <c r="P81"/>
  <c r="Q81"/>
  <c r="M82"/>
  <c r="N82"/>
  <c r="P82"/>
  <c r="Q82"/>
  <c r="M83"/>
  <c r="N83"/>
  <c r="P83"/>
  <c r="Q83"/>
  <c r="M84"/>
  <c r="N84"/>
  <c r="P84"/>
  <c r="Q84"/>
  <c r="M85"/>
  <c r="N85"/>
  <c r="P85"/>
  <c r="Q85"/>
  <c r="M86"/>
  <c r="N86"/>
  <c r="P86"/>
  <c r="Q86"/>
  <c r="M87"/>
  <c r="N87"/>
  <c r="P87"/>
  <c r="Q87"/>
  <c r="M88"/>
  <c r="N88"/>
  <c r="P88"/>
  <c r="Q88"/>
  <c r="M89"/>
  <c r="N89"/>
  <c r="Q89"/>
  <c r="M90"/>
  <c r="N90"/>
  <c r="Q90"/>
  <c r="M91"/>
  <c r="M71"/>
  <c r="M92"/>
  <c r="M93"/>
  <c r="M94"/>
  <c r="M95"/>
  <c r="M96"/>
  <c r="M97"/>
  <c r="M98"/>
  <c r="M99"/>
  <c r="M100"/>
  <c r="M101"/>
  <c r="M102"/>
  <c r="M103"/>
  <c r="M104"/>
  <c r="M105"/>
  <c r="M106"/>
  <c r="M107"/>
  <c r="N91"/>
  <c r="Q91"/>
  <c r="N92"/>
  <c r="Q92"/>
  <c r="N93"/>
  <c r="Q93"/>
  <c r="N94"/>
  <c r="Q94"/>
  <c r="N95"/>
  <c r="Q95"/>
  <c r="N96"/>
  <c r="Q96"/>
  <c r="N97"/>
  <c r="Q97"/>
  <c r="N98"/>
  <c r="Q98"/>
  <c r="N99"/>
  <c r="P99"/>
  <c r="Q99"/>
  <c r="N100"/>
  <c r="P100"/>
  <c r="Q100"/>
  <c r="N101"/>
  <c r="P101"/>
  <c r="Q101"/>
  <c r="N102"/>
  <c r="P102"/>
  <c r="Q102"/>
  <c r="N103"/>
  <c r="P103"/>
  <c r="Q103"/>
  <c r="N104"/>
  <c r="P104"/>
  <c r="Q104"/>
  <c r="N105"/>
  <c r="P105"/>
  <c r="Q105"/>
  <c r="N106"/>
  <c r="P106"/>
  <c r="Q106"/>
  <c r="N107"/>
  <c r="P107"/>
  <c r="Q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1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/>
  <c r="A86" i="18"/>
  <c r="A86" i="33"/>
  <c r="A87" i="18"/>
  <c r="A87" i="29"/>
  <c r="A88" i="18"/>
  <c r="A88" i="30"/>
  <c r="A89" i="31"/>
  <c r="A90" i="33"/>
  <c r="A91" i="31"/>
  <c r="A92" i="18"/>
  <c r="A92" i="23" s="1"/>
  <c r="A93" i="18"/>
  <c r="A93" i="33" s="1"/>
  <c r="A94" i="18"/>
  <c r="A94" i="29" s="1"/>
  <c r="A95" i="18"/>
  <c r="A95" i="30" s="1"/>
  <c r="A96" i="18"/>
  <c r="A96" i="32" s="1"/>
  <c r="A97" i="18"/>
  <c r="A97" i="33" s="1"/>
  <c r="A98" i="18"/>
  <c r="A98" i="31" s="1"/>
  <c r="A99" i="18"/>
  <c r="A99" i="29" s="1"/>
  <c r="A100" i="18"/>
  <c r="A100" i="30" s="1"/>
  <c r="A101" i="18"/>
  <c r="A101" i="32" s="1"/>
  <c r="A102" i="18"/>
  <c r="A102" i="33" s="1"/>
  <c r="A26" s="1"/>
  <c r="A103" i="18"/>
  <c r="A103" i="33" s="1"/>
  <c r="A27" s="1"/>
  <c r="A103" i="29"/>
  <c r="A104" i="18"/>
  <c r="A104" i="33" s="1"/>
  <c r="A28" s="1"/>
  <c r="A104" i="30"/>
  <c r="A105" i="18"/>
  <c r="A105" i="33" s="1"/>
  <c r="A29" s="1"/>
  <c r="A105" i="31"/>
  <c r="A106" i="18"/>
  <c r="A106" i="33" s="1"/>
  <c r="A30" s="1"/>
  <c r="A106" i="32"/>
  <c r="A107" i="18"/>
  <c r="A107" i="33" s="1"/>
  <c r="A31" s="1"/>
  <c r="A107" i="30"/>
  <c r="A108" i="18"/>
  <c r="A108" i="33" s="1"/>
  <c r="A32" s="1"/>
  <c r="A108" i="32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 s="1"/>
  <c r="F109"/>
  <c r="H109"/>
  <c r="J109"/>
  <c r="L109"/>
  <c r="N109"/>
  <c r="P109"/>
  <c r="R109"/>
  <c r="T109"/>
  <c r="V109"/>
  <c r="X109"/>
  <c r="Z109"/>
  <c r="AB109"/>
  <c r="AD109"/>
  <c r="AF109"/>
  <c r="AH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E102"/>
  <c r="G102"/>
  <c r="I102"/>
  <c r="K102"/>
  <c r="M102"/>
  <c r="O102"/>
  <c r="Q102"/>
  <c r="S102"/>
  <c r="U102"/>
  <c r="W102"/>
  <c r="Y102"/>
  <c r="AA102"/>
  <c r="AC102"/>
  <c r="AE102"/>
  <c r="AG102"/>
  <c r="AH102"/>
  <c r="AI102"/>
  <c r="E103"/>
  <c r="G103"/>
  <c r="I103"/>
  <c r="K103"/>
  <c r="M103"/>
  <c r="O103"/>
  <c r="Q103"/>
  <c r="S103"/>
  <c r="U103"/>
  <c r="W103"/>
  <c r="Y103"/>
  <c r="AA103"/>
  <c r="AC103"/>
  <c r="AE103"/>
  <c r="AG103"/>
  <c r="AH103"/>
  <c r="AI103"/>
  <c r="E104"/>
  <c r="G104"/>
  <c r="I104"/>
  <c r="K104"/>
  <c r="M104"/>
  <c r="O104"/>
  <c r="Q104"/>
  <c r="S104"/>
  <c r="U104"/>
  <c r="W104"/>
  <c r="Y104"/>
  <c r="AA104"/>
  <c r="AC104"/>
  <c r="AE104"/>
  <c r="AG104"/>
  <c r="AH104"/>
  <c r="AI104"/>
  <c r="E105"/>
  <c r="G105"/>
  <c r="I105"/>
  <c r="K105"/>
  <c r="M105"/>
  <c r="O105"/>
  <c r="Q105"/>
  <c r="S105"/>
  <c r="U105"/>
  <c r="W105"/>
  <c r="Y105"/>
  <c r="AA105"/>
  <c r="AC105"/>
  <c r="AE105"/>
  <c r="AG105"/>
  <c r="AH105"/>
  <c r="AI105"/>
  <c r="E106"/>
  <c r="G106"/>
  <c r="I106"/>
  <c r="K106"/>
  <c r="M106"/>
  <c r="O106"/>
  <c r="Q106"/>
  <c r="S106"/>
  <c r="U106"/>
  <c r="W106"/>
  <c r="Y106"/>
  <c r="AA106"/>
  <c r="AC106"/>
  <c r="AE106"/>
  <c r="AG106"/>
  <c r="AH106"/>
  <c r="AI106"/>
  <c r="E107"/>
  <c r="G107"/>
  <c r="I107"/>
  <c r="K107"/>
  <c r="M107"/>
  <c r="O107"/>
  <c r="Q107"/>
  <c r="S107"/>
  <c r="U107"/>
  <c r="W107"/>
  <c r="Y107"/>
  <c r="AA107"/>
  <c r="AC107"/>
  <c r="AE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E149" i="33"/>
  <c r="F149" s="1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38" i="31"/>
  <c r="AI38"/>
  <c r="AH38" i="30"/>
  <c r="AI38"/>
  <c r="AH38" i="29"/>
  <c r="AI38"/>
  <c r="AH38" i="28"/>
  <c r="AI38"/>
  <c r="AH38" i="27"/>
  <c r="AI38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30"/>
  <c r="A73" i="18"/>
  <c r="A73" i="30"/>
  <c r="A74" i="18"/>
  <c r="A74" i="27"/>
  <c r="A75" i="18"/>
  <c r="A75" i="33"/>
  <c r="A76" i="18"/>
  <c r="A76" i="22"/>
  <c r="A77" i="18"/>
  <c r="A77" i="30"/>
  <c r="A78" i="18"/>
  <c r="A78" i="19"/>
  <c r="A79" i="18"/>
  <c r="A79" i="28"/>
  <c r="A80" i="18"/>
  <c r="A80" i="19"/>
  <c r="A81" i="18"/>
  <c r="A81" i="33"/>
  <c r="A82" i="18"/>
  <c r="A82" i="23"/>
  <c r="A83" i="18"/>
  <c r="A83" i="28"/>
  <c r="A84" i="18"/>
  <c r="A84" i="27"/>
  <c r="A71" i="18"/>
  <c r="A71" i="33"/>
  <c r="A112" i="19"/>
  <c r="A113"/>
  <c r="A114"/>
  <c r="A115"/>
  <c r="A116"/>
  <c r="A117"/>
  <c r="A118"/>
  <c r="A119"/>
  <c r="A120"/>
  <c r="A121"/>
  <c r="A122"/>
  <c r="A123"/>
  <c r="A124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G71" i="32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E71"/>
  <c r="AA71" i="30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A71" i="29"/>
  <c r="Z71"/>
  <c r="AC71"/>
  <c r="AB71"/>
  <c r="AE71"/>
  <c r="AD71"/>
  <c r="AG71"/>
  <c r="AF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N71" i="24"/>
  <c r="Q71" i="23"/>
  <c r="P71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N71" i="21"/>
  <c r="AG71" i="20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 s="1"/>
  <c r="E149" i="31"/>
  <c r="F149" s="1"/>
  <c r="E149" i="30"/>
  <c r="F149" s="1"/>
  <c r="E149" i="29"/>
  <c r="AA109" i="18" s="1"/>
  <c r="E149" i="28"/>
  <c r="Y109" i="18" s="1"/>
  <c r="E149" i="27"/>
  <c r="F149" s="1"/>
  <c r="E149" i="26"/>
  <c r="U109" i="18" s="1"/>
  <c r="E149" i="25"/>
  <c r="F149" s="1"/>
  <c r="E149" i="24"/>
  <c r="F149" s="1"/>
  <c r="E149" i="23"/>
  <c r="F149" s="1"/>
  <c r="M71" i="22"/>
  <c r="L71"/>
  <c r="D71"/>
  <c r="E71"/>
  <c r="F71"/>
  <c r="G71"/>
  <c r="H71"/>
  <c r="I71"/>
  <c r="J71"/>
  <c r="K71"/>
  <c r="E149"/>
  <c r="F149" s="1"/>
  <c r="E149" i="21"/>
  <c r="F149" s="1"/>
  <c r="E149" i="20"/>
  <c r="F149"/>
  <c r="E149" i="19"/>
  <c r="F149"/>
  <c r="E149" i="18"/>
  <c r="F149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AI109"/>
  <c r="A97" i="19"/>
  <c r="A102"/>
  <c r="A72"/>
  <c r="A108"/>
  <c r="A101"/>
  <c r="A90"/>
  <c r="A86"/>
  <c r="A86" i="20"/>
  <c r="A90"/>
  <c r="A101"/>
  <c r="A108"/>
  <c r="A86" i="21"/>
  <c r="A90"/>
  <c r="A102"/>
  <c r="A87" i="22"/>
  <c r="A99"/>
  <c r="A103"/>
  <c r="A77" i="23"/>
  <c r="A88"/>
  <c r="A99"/>
  <c r="A103"/>
  <c r="A77" i="24"/>
  <c r="A88"/>
  <c r="A97"/>
  <c r="A102"/>
  <c r="A72" i="25"/>
  <c r="A87"/>
  <c r="A99"/>
  <c r="A103"/>
  <c r="A73" i="26"/>
  <c r="A88"/>
  <c r="A100"/>
  <c r="A104"/>
  <c r="A85" i="27"/>
  <c r="A89"/>
  <c r="A101"/>
  <c r="A108"/>
  <c r="A86" i="28"/>
  <c r="A90"/>
  <c r="A101"/>
  <c r="A108"/>
  <c r="A86" i="29"/>
  <c r="A90"/>
  <c r="A102"/>
  <c r="A76" i="30"/>
  <c r="A87"/>
  <c r="A99"/>
  <c r="A103"/>
  <c r="A73" i="31"/>
  <c r="A77"/>
  <c r="A88"/>
  <c r="A100"/>
  <c r="A104"/>
  <c r="A85" i="32"/>
  <c r="A89"/>
  <c r="A100"/>
  <c r="A104"/>
  <c r="A85" i="33"/>
  <c r="A89"/>
  <c r="A101"/>
  <c r="A87" i="19"/>
  <c r="A74" i="20"/>
  <c r="A85"/>
  <c r="A89"/>
  <c r="A100"/>
  <c r="A104"/>
  <c r="A85" i="21"/>
  <c r="A89"/>
  <c r="A101"/>
  <c r="A108"/>
  <c r="A86" i="22"/>
  <c r="A90"/>
  <c r="A102"/>
  <c r="A87" i="23"/>
  <c r="A97"/>
  <c r="A102"/>
  <c r="A76" i="24"/>
  <c r="A87"/>
  <c r="A91"/>
  <c r="A101"/>
  <c r="A108"/>
  <c r="A86" i="25"/>
  <c r="A90"/>
  <c r="A102"/>
  <c r="A87" i="26"/>
  <c r="A99"/>
  <c r="A103"/>
  <c r="A88" i="27"/>
  <c r="A100"/>
  <c r="A104"/>
  <c r="A85" i="28"/>
  <c r="A89"/>
  <c r="A100"/>
  <c r="A104"/>
  <c r="A85" i="29"/>
  <c r="A89"/>
  <c r="A101"/>
  <c r="A108"/>
  <c r="A86" i="30"/>
  <c r="A90"/>
  <c r="A102"/>
  <c r="A87" i="31"/>
  <c r="A99"/>
  <c r="A103"/>
  <c r="A77" i="32"/>
  <c r="A88"/>
  <c r="A99"/>
  <c r="A103"/>
  <c r="A73" i="33"/>
  <c r="A88"/>
  <c r="A100"/>
  <c r="A103" i="19"/>
  <c r="A99"/>
  <c r="A88"/>
  <c r="A77" i="20"/>
  <c r="A88"/>
  <c r="A99"/>
  <c r="A103"/>
  <c r="A73" i="21"/>
  <c r="A77"/>
  <c r="A88"/>
  <c r="A100"/>
  <c r="A104"/>
  <c r="A85" i="22"/>
  <c r="A89"/>
  <c r="A101"/>
  <c r="A108"/>
  <c r="A75" i="23"/>
  <c r="A86"/>
  <c r="A90"/>
  <c r="A101"/>
  <c r="A108"/>
  <c r="A86" i="24"/>
  <c r="A90"/>
  <c r="A100"/>
  <c r="A104"/>
  <c r="A85" i="25"/>
  <c r="A89"/>
  <c r="A101"/>
  <c r="A108"/>
  <c r="A86" i="26"/>
  <c r="A90"/>
  <c r="A102"/>
  <c r="A87" i="27"/>
  <c r="A99"/>
  <c r="A103"/>
  <c r="A73" i="28"/>
  <c r="A77"/>
  <c r="A88"/>
  <c r="A99"/>
  <c r="A103"/>
  <c r="A73" i="29"/>
  <c r="A88"/>
  <c r="A100"/>
  <c r="A104"/>
  <c r="A85" i="30"/>
  <c r="A89"/>
  <c r="A101"/>
  <c r="A108"/>
  <c r="A86" i="31"/>
  <c r="A90"/>
  <c r="A102"/>
  <c r="A72" i="32"/>
  <c r="A76"/>
  <c r="A87"/>
  <c r="A91"/>
  <c r="A102"/>
  <c r="A72" i="33"/>
  <c r="A87"/>
  <c r="A99"/>
  <c r="A104" i="19"/>
  <c r="A100"/>
  <c r="A89"/>
  <c r="A85"/>
  <c r="A87" i="20"/>
  <c r="A91"/>
  <c r="A102"/>
  <c r="A76" i="21"/>
  <c r="A87"/>
  <c r="A99"/>
  <c r="A103"/>
  <c r="A73" i="22"/>
  <c r="A77"/>
  <c r="A88"/>
  <c r="A100"/>
  <c r="A104"/>
  <c r="A74" i="23"/>
  <c r="A85"/>
  <c r="A89"/>
  <c r="A100"/>
  <c r="A104"/>
  <c r="A85" i="24"/>
  <c r="A89"/>
  <c r="A99"/>
  <c r="A103"/>
  <c r="A73" i="25"/>
  <c r="A88"/>
  <c r="A100"/>
  <c r="A104"/>
  <c r="A85" i="26"/>
  <c r="A89"/>
  <c r="A101"/>
  <c r="A108"/>
  <c r="A86" i="27"/>
  <c r="A90"/>
  <c r="A102"/>
  <c r="A72" i="28"/>
  <c r="A87"/>
  <c r="A91"/>
  <c r="A102"/>
  <c r="A101" i="31"/>
  <c r="A108"/>
  <c r="A75" i="32"/>
  <c r="A86"/>
  <c r="A90"/>
  <c r="A84" i="19"/>
  <c r="A83" i="22"/>
  <c r="A83" i="29"/>
  <c r="A83" i="31"/>
  <c r="A83" i="26"/>
  <c r="G109" i="18"/>
  <c r="A81" i="21"/>
  <c r="A81" i="23"/>
  <c r="A81" i="29"/>
  <c r="A81" i="25"/>
  <c r="A81" i="27"/>
  <c r="A81" i="30"/>
  <c r="A81" i="20"/>
  <c r="A81" i="28"/>
  <c r="A80" i="32"/>
  <c r="A80" i="33"/>
  <c r="A80" i="28"/>
  <c r="A80" i="29"/>
  <c r="A80" i="22"/>
  <c r="A80" i="23"/>
  <c r="A80" i="24"/>
  <c r="A79"/>
  <c r="A79" i="23"/>
  <c r="A79" i="32"/>
  <c r="A79" i="27"/>
  <c r="A78" i="28"/>
  <c r="A78" i="3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98" i="26"/>
  <c r="A98" i="33"/>
  <c r="A98" i="21"/>
  <c r="A98" i="29"/>
  <c r="A97" i="20"/>
  <c r="A97" i="25"/>
  <c r="A97" i="30"/>
  <c r="A96" i="23"/>
  <c r="A96" i="29"/>
  <c r="A96" i="19"/>
  <c r="A96" i="24"/>
  <c r="A94" i="26"/>
  <c r="A94" i="21"/>
  <c r="A93" i="23"/>
  <c r="A93" i="19"/>
  <c r="A93" i="20"/>
  <c r="A93" i="25"/>
  <c r="A93" i="24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29" s="1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A81" i="19"/>
  <c r="A73"/>
  <c r="A75"/>
  <c r="A111"/>
  <c r="AD111"/>
  <c r="F71" i="31" s="1"/>
  <c r="E30" i="34"/>
  <c r="M30"/>
  <c r="A78" i="27"/>
  <c r="A71"/>
  <c r="A71" i="19"/>
  <c r="A77"/>
  <c r="A78" i="33"/>
  <c r="A78" i="32"/>
  <c r="A79" i="30"/>
  <c r="A81" i="32"/>
  <c r="A81" i="24"/>
  <c r="A82" i="27"/>
  <c r="A83" i="25"/>
  <c r="A76" i="27"/>
  <c r="A71" i="26"/>
  <c r="A77" i="27"/>
  <c r="A72" i="24"/>
  <c r="A76" i="23"/>
  <c r="A71" i="22"/>
  <c r="A71" i="28"/>
  <c r="A76" i="25"/>
  <c r="A75" i="20"/>
  <c r="AE109" i="18"/>
  <c r="A76" i="29"/>
  <c r="A71" i="31"/>
  <c r="A71" i="29"/>
  <c r="A78" i="25"/>
  <c r="A82" i="28"/>
  <c r="A71" i="24"/>
  <c r="F149" i="26"/>
  <c r="F149" i="29"/>
  <c r="G149" s="1"/>
  <c r="A83" i="19"/>
  <c r="A78" i="30"/>
  <c r="A78" i="23"/>
  <c r="A79" i="25"/>
  <c r="A79" i="21"/>
  <c r="A80" i="30"/>
  <c r="A80" i="20"/>
  <c r="A81" i="26"/>
  <c r="A81" i="22"/>
  <c r="A81" i="31"/>
  <c r="A82" i="24"/>
  <c r="A83" i="27"/>
  <c r="A83" i="32"/>
  <c r="A83" i="33"/>
  <c r="A76"/>
  <c r="A75" i="24"/>
  <c r="A73" i="20"/>
  <c r="A73" i="32"/>
  <c r="A76" i="31"/>
  <c r="A73" i="27"/>
  <c r="A76" i="26"/>
  <c r="A71" i="25"/>
  <c r="A73" i="24"/>
  <c r="A72" i="22"/>
  <c r="A75" i="21"/>
  <c r="A76" i="19"/>
  <c r="A80" i="31"/>
  <c r="A72" i="29"/>
  <c r="D109" i="19"/>
  <c r="D151"/>
  <c r="F151" i="18"/>
  <c r="G149"/>
  <c r="M109"/>
  <c r="A82" i="32"/>
  <c r="A74" i="29"/>
  <c r="A74" i="33"/>
  <c r="A79" i="19"/>
  <c r="A78" i="21"/>
  <c r="A78" i="22"/>
  <c r="A78" i="20"/>
  <c r="A79" i="26"/>
  <c r="A79" i="31"/>
  <c r="A79" i="22"/>
  <c r="A80" i="26"/>
  <c r="A80" i="25"/>
  <c r="A80" i="21"/>
  <c r="A80" i="27"/>
  <c r="A82" i="21"/>
  <c r="A82" i="22"/>
  <c r="A82" i="20"/>
  <c r="K109" i="18"/>
  <c r="A83" i="20"/>
  <c r="A83" i="30"/>
  <c r="A83" i="21"/>
  <c r="A71" i="32"/>
  <c r="A74" i="26"/>
  <c r="A77" i="25"/>
  <c r="A72" i="20"/>
  <c r="A74" i="30"/>
  <c r="A77" i="29"/>
  <c r="A74" i="25"/>
  <c r="A71" i="23"/>
  <c r="A72" i="31"/>
  <c r="A75" i="30"/>
  <c r="A75" i="28"/>
  <c r="A71" i="21"/>
  <c r="A74" i="19"/>
  <c r="AG109" i="18"/>
  <c r="A78" i="29"/>
  <c r="G151" i="18"/>
  <c r="A79" i="20"/>
  <c r="A79" i="29"/>
  <c r="A79" i="33"/>
  <c r="A82" i="26"/>
  <c r="A82" i="30"/>
  <c r="A82" i="31"/>
  <c r="A82" i="25"/>
  <c r="A83" i="23"/>
  <c r="A83" i="24"/>
  <c r="A75" i="27"/>
  <c r="A74" i="24"/>
  <c r="A75" i="31"/>
  <c r="A75" i="26"/>
  <c r="A74" i="28"/>
  <c r="A74" i="21"/>
  <c r="A74" i="32"/>
  <c r="E109" i="18"/>
  <c r="E151"/>
  <c r="A82" i="29"/>
  <c r="A74" i="31"/>
  <c r="A82" i="33"/>
  <c r="A74" i="22"/>
  <c r="A82" i="19"/>
  <c r="AC109" i="18"/>
  <c r="W109"/>
  <c r="F109" i="19"/>
  <c r="F151"/>
  <c r="G149"/>
  <c r="Q109" i="18"/>
  <c r="S109"/>
  <c r="H109" i="19"/>
  <c r="G149" i="20"/>
  <c r="I109" i="19" s="1"/>
  <c r="S30" i="34"/>
  <c r="AG30"/>
  <c r="AE30"/>
  <c r="AD30"/>
  <c r="AJ30" s="1"/>
  <c r="I109" i="18"/>
  <c r="F149" i="28"/>
  <c r="X109" i="19" s="1"/>
  <c r="O109" i="18"/>
  <c r="A76" i="28"/>
  <c r="A72" i="21"/>
  <c r="A76" i="20"/>
  <c r="A72" i="27"/>
  <c r="A77" i="33"/>
  <c r="A71" i="30"/>
  <c r="A72" i="26"/>
  <c r="A75" i="25"/>
  <c r="A72" i="23"/>
  <c r="A75" i="22"/>
  <c r="A75" i="29"/>
  <c r="A77" i="26"/>
  <c r="A73" i="23"/>
  <c r="A71" i="20"/>
  <c r="G149" i="26"/>
  <c r="H149" s="1"/>
  <c r="I149" s="1"/>
  <c r="U109" i="20" s="1"/>
  <c r="T109" i="19"/>
  <c r="H149" i="18"/>
  <c r="E109" i="19"/>
  <c r="E151" s="1"/>
  <c r="G109"/>
  <c r="G151"/>
  <c r="H149"/>
  <c r="H149" i="20"/>
  <c r="G149" i="28"/>
  <c r="H149" s="1"/>
  <c r="X109" i="20" s="1"/>
  <c r="D109"/>
  <c r="D151"/>
  <c r="I149" i="18"/>
  <c r="H151"/>
  <c r="I149" i="19"/>
  <c r="F109" i="20"/>
  <c r="F151" s="1"/>
  <c r="H151" i="19"/>
  <c r="Y109"/>
  <c r="T109" i="20"/>
  <c r="E109"/>
  <c r="E151"/>
  <c r="J149" i="18"/>
  <c r="I151"/>
  <c r="G109" i="20"/>
  <c r="G151"/>
  <c r="J149" i="19"/>
  <c r="I151"/>
  <c r="I149" i="28"/>
  <c r="Y109" i="20" s="1"/>
  <c r="J149" i="26"/>
  <c r="K149" s="1"/>
  <c r="L149" s="1"/>
  <c r="D109" i="21"/>
  <c r="D151"/>
  <c r="J151" i="18"/>
  <c r="K149"/>
  <c r="K149" i="19"/>
  <c r="F109" i="21"/>
  <c r="J149" i="28"/>
  <c r="K149" s="1"/>
  <c r="L149" s="1"/>
  <c r="T109" i="21"/>
  <c r="L149" i="18"/>
  <c r="M149" s="1"/>
  <c r="L149" i="19"/>
  <c r="G109" i="21"/>
  <c r="X109"/>
  <c r="U109"/>
  <c r="F109" i="22"/>
  <c r="F151" s="1"/>
  <c r="M149" i="19"/>
  <c r="G109" i="22" s="1"/>
  <c r="Y109" i="21"/>
  <c r="T109" i="22"/>
  <c r="M149" i="26"/>
  <c r="U109" i="22" s="1"/>
  <c r="N149" i="26"/>
  <c r="O149" s="1"/>
  <c r="T109" i="23"/>
  <c r="V85" i="29" l="1"/>
  <c r="Z126" i="27"/>
  <c r="P125"/>
  <c r="V85" i="24" s="1"/>
  <c r="R33"/>
  <c r="R29"/>
  <c r="R34"/>
  <c r="R30"/>
  <c r="R35"/>
  <c r="R31"/>
  <c r="R27"/>
  <c r="R32"/>
  <c r="R28"/>
  <c r="Z125"/>
  <c r="P125" s="1"/>
  <c r="P85" s="1"/>
  <c r="L27"/>
  <c r="F26"/>
  <c r="F28"/>
  <c r="F37"/>
  <c r="F30"/>
  <c r="F32"/>
  <c r="F34"/>
  <c r="F36"/>
  <c r="F27"/>
  <c r="F31"/>
  <c r="F33"/>
  <c r="F35"/>
  <c r="F29"/>
  <c r="R36"/>
  <c r="L26"/>
  <c r="L37"/>
  <c r="L36"/>
  <c r="L34"/>
  <c r="L32"/>
  <c r="L30"/>
  <c r="L35"/>
  <c r="L33"/>
  <c r="L31"/>
  <c r="L29"/>
  <c r="B6" i="29"/>
  <c r="J27" i="24"/>
  <c r="J26"/>
  <c r="J37"/>
  <c r="J36"/>
  <c r="J35"/>
  <c r="J34"/>
  <c r="J33"/>
  <c r="J32"/>
  <c r="J31"/>
  <c r="J30"/>
  <c r="J29"/>
  <c r="J28"/>
  <c r="H27"/>
  <c r="H37"/>
  <c r="H36"/>
  <c r="H34"/>
  <c r="H32"/>
  <c r="H30"/>
  <c r="H28"/>
  <c r="H26"/>
  <c r="H35"/>
  <c r="H33"/>
  <c r="H31"/>
  <c r="H29"/>
  <c r="B21" i="32"/>
  <c r="B6"/>
  <c r="C25" i="4" s="1"/>
  <c r="AF36" i="24"/>
  <c r="AF37"/>
  <c r="R26"/>
  <c r="D10" i="25"/>
  <c r="R104" i="33" s="1"/>
  <c r="R28" s="1"/>
  <c r="D10" i="24"/>
  <c r="D10" i="23"/>
  <c r="AH31" i="33"/>
  <c r="R7" s="1"/>
  <c r="R6" s="1"/>
  <c r="P149" i="26"/>
  <c r="U109" i="23"/>
  <c r="E109" i="22"/>
  <c r="E151" s="1"/>
  <c r="N149" i="18"/>
  <c r="M151"/>
  <c r="M149" i="28"/>
  <c r="X109" i="22"/>
  <c r="E109" i="21"/>
  <c r="E151" s="1"/>
  <c r="K151" i="18"/>
  <c r="H149" i="29"/>
  <c r="AA109" i="19"/>
  <c r="J109"/>
  <c r="J151" s="1"/>
  <c r="G149" i="21"/>
  <c r="F151"/>
  <c r="G149" i="23"/>
  <c r="N109" i="19"/>
  <c r="G149" i="25"/>
  <c r="R109" i="19"/>
  <c r="G149" i="27"/>
  <c r="V109" i="19"/>
  <c r="AD109"/>
  <c r="G149" i="31"/>
  <c r="D10" i="18"/>
  <c r="F111"/>
  <c r="Z9"/>
  <c r="Z6" s="1"/>
  <c r="Z9" i="27"/>
  <c r="Z6" s="1"/>
  <c r="N149" i="19"/>
  <c r="U109"/>
  <c r="D109" i="22"/>
  <c r="D151" s="1"/>
  <c r="L151" i="18"/>
  <c r="H109" i="20"/>
  <c r="H151" s="1"/>
  <c r="I149"/>
  <c r="L109" i="19"/>
  <c r="L151" s="1"/>
  <c r="G149" i="22"/>
  <c r="P109" i="19"/>
  <c r="G149" i="24"/>
  <c r="AB109" i="19"/>
  <c r="G149" i="30"/>
  <c r="G149" i="32"/>
  <c r="AF109" i="19"/>
  <c r="AH109"/>
  <c r="G149" i="33"/>
  <c r="D10" i="20"/>
  <c r="D6" s="1"/>
  <c r="B6" s="1"/>
  <c r="Z9"/>
  <c r="Z6" s="1"/>
  <c r="F10" i="22"/>
  <c r="Z9"/>
  <c r="Z6" s="1"/>
  <c r="AH142" i="24"/>
  <c r="P102" i="33" s="1"/>
  <c r="P26" s="1"/>
  <c r="B6" i="27"/>
  <c r="Z109" i="19"/>
  <c r="Z9" i="26"/>
  <c r="Z6" s="1"/>
  <c r="B6" s="1"/>
  <c r="P126" i="27" l="1"/>
  <c r="V86" i="24" s="1"/>
  <c r="V86" i="29"/>
  <c r="P85"/>
  <c r="Z126" i="24"/>
  <c r="P126" s="1"/>
  <c r="P86" s="1"/>
  <c r="AB116" i="26"/>
  <c r="T76" i="30" s="1"/>
  <c r="T7" s="1"/>
  <c r="T6" s="1"/>
  <c r="T5" s="1"/>
  <c r="C21" i="4"/>
  <c r="AB116" i="20"/>
  <c r="H76" i="30" s="1"/>
  <c r="H7" s="1"/>
  <c r="H6" s="1"/>
  <c r="H5" s="1"/>
  <c r="C15" i="4"/>
  <c r="C24"/>
  <c r="AB116" i="29"/>
  <c r="Z76" i="30" s="1"/>
  <c r="Z7" s="1"/>
  <c r="Z6" s="1"/>
  <c r="Z5" s="1"/>
  <c r="AB116" i="27"/>
  <c r="V76" i="30" s="1"/>
  <c r="V7" s="1"/>
  <c r="V6" s="1"/>
  <c r="V5" s="1"/>
  <c r="C22" i="4"/>
  <c r="F10" i="25"/>
  <c r="R103" i="33" s="1"/>
  <c r="R27" s="1"/>
  <c r="AH27" s="1"/>
  <c r="F12" s="1"/>
  <c r="P106"/>
  <c r="P30" s="1"/>
  <c r="D6" i="24"/>
  <c r="B6" s="1"/>
  <c r="F10" i="23"/>
  <c r="H10" s="1"/>
  <c r="D6"/>
  <c r="AG109" i="19"/>
  <c r="H149" i="32"/>
  <c r="AH145" i="18"/>
  <c r="D105" i="33" s="1"/>
  <c r="D29" s="1"/>
  <c r="AH142" i="18"/>
  <c r="D102" i="33" s="1"/>
  <c r="D26" s="1"/>
  <c r="F10" i="18"/>
  <c r="D6"/>
  <c r="H149" i="33"/>
  <c r="AI109" i="19"/>
  <c r="H149" i="30"/>
  <c r="AC109" i="19"/>
  <c r="Q109"/>
  <c r="H149" i="24"/>
  <c r="M109" i="19"/>
  <c r="M151" s="1"/>
  <c r="H149" i="22"/>
  <c r="G151"/>
  <c r="I109" i="20"/>
  <c r="J149"/>
  <c r="I151"/>
  <c r="F109" i="23"/>
  <c r="F151" s="1"/>
  <c r="N151" i="19"/>
  <c r="O149"/>
  <c r="AH146" i="27"/>
  <c r="V106" i="33" s="1"/>
  <c r="V30" s="1"/>
  <c r="AH142" i="27"/>
  <c r="V102" i="33" s="1"/>
  <c r="V26" s="1"/>
  <c r="D71" i="19"/>
  <c r="D27" s="1"/>
  <c r="D7" s="1"/>
  <c r="H149" i="31"/>
  <c r="AE109" i="19"/>
  <c r="Z109" i="20"/>
  <c r="I149" i="29"/>
  <c r="N149" i="28"/>
  <c r="Y109" i="22"/>
  <c r="O149" i="18"/>
  <c r="N151"/>
  <c r="D109" i="23"/>
  <c r="D151" s="1"/>
  <c r="Q149" i="26"/>
  <c r="T109" i="24"/>
  <c r="L102" i="33"/>
  <c r="L26" s="1"/>
  <c r="H10" i="22"/>
  <c r="F6"/>
  <c r="B6" s="1"/>
  <c r="W109" i="19"/>
  <c r="H149" i="27"/>
  <c r="S109" i="19"/>
  <c r="H149" i="25"/>
  <c r="H149" i="23"/>
  <c r="O109" i="19"/>
  <c r="K109"/>
  <c r="K151" s="1"/>
  <c r="H149" i="21"/>
  <c r="G151"/>
  <c r="V26" i="24" l="1"/>
  <c r="V34"/>
  <c r="V30"/>
  <c r="V37"/>
  <c r="V35"/>
  <c r="V31"/>
  <c r="V27"/>
  <c r="V32"/>
  <c r="V28"/>
  <c r="V33"/>
  <c r="V29"/>
  <c r="V36"/>
  <c r="P86" i="29"/>
  <c r="P36" i="24"/>
  <c r="P37"/>
  <c r="P33"/>
  <c r="P35"/>
  <c r="C35" s="1"/>
  <c r="N138" s="1"/>
  <c r="P98" i="23" s="1"/>
  <c r="P28" i="24"/>
  <c r="C28" s="1"/>
  <c r="N131" s="1"/>
  <c r="P91" i="23" s="1"/>
  <c r="P30" i="24"/>
  <c r="C30" s="1"/>
  <c r="N133" s="1"/>
  <c r="P93" i="23" s="1"/>
  <c r="P32" i="24"/>
  <c r="C32" s="1"/>
  <c r="N135" s="1"/>
  <c r="P95" i="23" s="1"/>
  <c r="P34" i="24"/>
  <c r="P27"/>
  <c r="C27" s="1"/>
  <c r="N130" s="1"/>
  <c r="P90" i="23" s="1"/>
  <c r="P29" i="24"/>
  <c r="C29" s="1"/>
  <c r="N132" s="1"/>
  <c r="P92" i="23" s="1"/>
  <c r="P31" i="24"/>
  <c r="C31" s="1"/>
  <c r="N134" s="1"/>
  <c r="P94" i="23" s="1"/>
  <c r="AH146" i="22"/>
  <c r="L106" i="33" s="1"/>
  <c r="L30" s="1"/>
  <c r="AH30" s="1"/>
  <c r="P7" s="1"/>
  <c r="P6" s="1"/>
  <c r="J7"/>
  <c r="J6" s="1"/>
  <c r="H10" i="25"/>
  <c r="J10" s="1"/>
  <c r="L10" s="1"/>
  <c r="B6"/>
  <c r="C19" i="4"/>
  <c r="AB116" i="24"/>
  <c r="P76" i="30" s="1"/>
  <c r="P7" s="1"/>
  <c r="P6" s="1"/>
  <c r="P5" s="1"/>
  <c r="AB116" i="22"/>
  <c r="L76" i="30" s="1"/>
  <c r="L7" s="1"/>
  <c r="L6" s="1"/>
  <c r="L5" s="1"/>
  <c r="C17" i="4"/>
  <c r="J109" i="20"/>
  <c r="I149" i="21"/>
  <c r="I149" i="23"/>
  <c r="N109" i="20"/>
  <c r="R109"/>
  <c r="I149" i="25"/>
  <c r="R149" i="26"/>
  <c r="U109" i="24"/>
  <c r="X109" i="23"/>
  <c r="O149" i="28"/>
  <c r="AA109" i="20"/>
  <c r="J149" i="29"/>
  <c r="AD109" i="20"/>
  <c r="I149" i="31"/>
  <c r="AH145" i="19"/>
  <c r="F105" i="33" s="1"/>
  <c r="F29" s="1"/>
  <c r="AH144" i="19"/>
  <c r="F104" i="33" s="1"/>
  <c r="F28" s="1"/>
  <c r="B6" i="19"/>
  <c r="I149" i="27"/>
  <c r="V109" i="20"/>
  <c r="E109" i="23"/>
  <c r="E151" s="1"/>
  <c r="P149" i="18"/>
  <c r="O151"/>
  <c r="O151" i="19"/>
  <c r="G109" i="23"/>
  <c r="G151" s="1"/>
  <c r="P149" i="19"/>
  <c r="K149" i="20"/>
  <c r="H109" i="21"/>
  <c r="H151" s="1"/>
  <c r="J151" i="20"/>
  <c r="P109"/>
  <c r="I149" i="24"/>
  <c r="AB109" i="20"/>
  <c r="I149" i="30"/>
  <c r="AH26" i="33"/>
  <c r="D12"/>
  <c r="L109" i="20"/>
  <c r="I149" i="22"/>
  <c r="I149" i="33"/>
  <c r="AH109" i="20"/>
  <c r="AH144" i="18"/>
  <c r="D104" i="33" s="1"/>
  <c r="D28" s="1"/>
  <c r="AH28" s="1"/>
  <c r="H10" i="18"/>
  <c r="AF109" i="20"/>
  <c r="I149" i="32"/>
  <c r="AH29" i="33"/>
  <c r="N7" s="1"/>
  <c r="N6" s="1"/>
  <c r="C34" i="24" l="1"/>
  <c r="N137" s="1"/>
  <c r="P97" i="23" s="1"/>
  <c r="C33" i="24"/>
  <c r="N136" s="1"/>
  <c r="P96" i="23" s="1"/>
  <c r="AB116" i="19"/>
  <c r="F76" i="30" s="1"/>
  <c r="F7" s="1"/>
  <c r="F6" s="1"/>
  <c r="F5" s="1"/>
  <c r="C14" i="4"/>
  <c r="AB116" i="25"/>
  <c r="R76" i="30" s="1"/>
  <c r="R7" s="1"/>
  <c r="R6" s="1"/>
  <c r="R5" s="1"/>
  <c r="C20" i="4"/>
  <c r="AG109" i="20"/>
  <c r="J149" i="32"/>
  <c r="AI109" i="20"/>
  <c r="J149" i="33"/>
  <c r="L7"/>
  <c r="L6" s="1"/>
  <c r="F13"/>
  <c r="F7" s="1"/>
  <c r="F6" s="1"/>
  <c r="M109" i="20"/>
  <c r="J149" i="22"/>
  <c r="AC109" i="20"/>
  <c r="J149" i="30"/>
  <c r="F109" i="24"/>
  <c r="F151" s="1"/>
  <c r="P151" i="19"/>
  <c r="Q149"/>
  <c r="Q149" i="18"/>
  <c r="D109" i="24"/>
  <c r="D151" s="1"/>
  <c r="P151" i="18"/>
  <c r="J149" i="27"/>
  <c r="W109" i="20"/>
  <c r="Z109" i="21"/>
  <c r="K149" i="29"/>
  <c r="J10" i="18"/>
  <c r="H6"/>
  <c r="H7" i="33"/>
  <c r="H6" s="1"/>
  <c r="D11"/>
  <c r="D7" s="1"/>
  <c r="D6" s="1"/>
  <c r="J149" i="24"/>
  <c r="Q109" i="20"/>
  <c r="I109" i="21"/>
  <c r="L149" i="20"/>
  <c r="AE109"/>
  <c r="J149" i="31"/>
  <c r="Y109" i="23"/>
  <c r="P149" i="28"/>
  <c r="T109" i="25"/>
  <c r="S149" i="26"/>
  <c r="S109" i="20"/>
  <c r="J149" i="25"/>
  <c r="J149" i="23"/>
  <c r="O109" i="20"/>
  <c r="J149" i="21"/>
  <c r="I151"/>
  <c r="K109" i="20"/>
  <c r="K151" s="1"/>
  <c r="B6" i="33" l="1"/>
  <c r="AB116" s="1"/>
  <c r="AH76" i="30" s="1"/>
  <c r="J109" i="21"/>
  <c r="J151" s="1"/>
  <c r="K149"/>
  <c r="K149" i="25"/>
  <c r="R109" i="21"/>
  <c r="U109" i="25"/>
  <c r="T149" i="26"/>
  <c r="K149" i="31"/>
  <c r="AD109" i="21"/>
  <c r="M149" i="20"/>
  <c r="H109" i="22"/>
  <c r="H151" s="1"/>
  <c r="L151" i="20"/>
  <c r="L149" i="29"/>
  <c r="AA109" i="21"/>
  <c r="K149" i="27"/>
  <c r="V109" i="21"/>
  <c r="R149" i="19"/>
  <c r="Q151"/>
  <c r="G109" i="24"/>
  <c r="G151" s="1"/>
  <c r="AB109" i="21"/>
  <c r="K149" i="30"/>
  <c r="K149" i="33"/>
  <c r="AH109" i="21"/>
  <c r="K149" i="23"/>
  <c r="N109" i="21"/>
  <c r="X109" i="24"/>
  <c r="Q149" i="28"/>
  <c r="K149" i="24"/>
  <c r="P109" i="21"/>
  <c r="J6" i="18"/>
  <c r="B6" s="1"/>
  <c r="AD116" s="1"/>
  <c r="D76" i="31" s="1"/>
  <c r="AD111" i="18"/>
  <c r="D71" i="31" s="1"/>
  <c r="Q151" i="18"/>
  <c r="R149"/>
  <c r="E109" i="24"/>
  <c r="E151" s="1"/>
  <c r="K149" i="22"/>
  <c r="L109" i="21"/>
  <c r="K149" i="32"/>
  <c r="AF109" i="21"/>
  <c r="C26" i="4" l="1"/>
  <c r="AH7" i="30"/>
  <c r="AH6" s="1"/>
  <c r="AH5" s="1"/>
  <c r="M109" i="21"/>
  <c r="L149" i="22"/>
  <c r="D109" i="25"/>
  <c r="D151" s="1"/>
  <c r="R151" i="18"/>
  <c r="S149"/>
  <c r="Q109" i="21"/>
  <c r="L149" i="24"/>
  <c r="L149" i="23"/>
  <c r="O109" i="21"/>
  <c r="AI109"/>
  <c r="L149" i="33"/>
  <c r="AC109" i="21"/>
  <c r="L149" i="30"/>
  <c r="F109" i="25"/>
  <c r="F151" s="1"/>
  <c r="S149" i="19"/>
  <c r="R151"/>
  <c r="M149" i="29"/>
  <c r="Z109" i="22"/>
  <c r="L149" i="32"/>
  <c r="AG109" i="21"/>
  <c r="W109"/>
  <c r="L149" i="27"/>
  <c r="N149" i="20"/>
  <c r="I109" i="22"/>
  <c r="I151" s="1"/>
  <c r="M151" i="20"/>
  <c r="K109" i="21"/>
  <c r="K151" s="1"/>
  <c r="L149"/>
  <c r="Y109" i="24"/>
  <c r="R149" i="28"/>
  <c r="L149" i="31"/>
  <c r="AE109" i="21"/>
  <c r="U149" i="26"/>
  <c r="T151"/>
  <c r="T109"/>
  <c r="L149" i="25"/>
  <c r="S109" i="21"/>
  <c r="R109" i="22" l="1"/>
  <c r="M149" i="25"/>
  <c r="S149" i="28"/>
  <c r="X109" i="25"/>
  <c r="V149" i="26"/>
  <c r="U151"/>
  <c r="U109"/>
  <c r="N151" i="20"/>
  <c r="O149"/>
  <c r="H109" i="23"/>
  <c r="H151" s="1"/>
  <c r="V109" i="22"/>
  <c r="M149" i="27"/>
  <c r="M149" i="32"/>
  <c r="AF109" i="22"/>
  <c r="AB109"/>
  <c r="M149" i="30"/>
  <c r="AD109" i="22"/>
  <c r="M149" i="31"/>
  <c r="J109" i="22"/>
  <c r="J151" s="1"/>
  <c r="L151" i="21"/>
  <c r="M149"/>
  <c r="AA109" i="22"/>
  <c r="N149" i="29"/>
  <c r="S151" i="19"/>
  <c r="G109" i="25"/>
  <c r="G151" s="1"/>
  <c r="T149" i="19"/>
  <c r="AH109" i="22"/>
  <c r="M149" i="33"/>
  <c r="M149" i="23"/>
  <c r="N109" i="22"/>
  <c r="M149" i="24"/>
  <c r="P109" i="22"/>
  <c r="E109" i="25"/>
  <c r="E151" s="1"/>
  <c r="S151" i="18"/>
  <c r="T149"/>
  <c r="M149" i="22"/>
  <c r="L109"/>
  <c r="L151" s="1"/>
  <c r="N149" l="1"/>
  <c r="M109"/>
  <c r="M151" s="1"/>
  <c r="N149" i="24"/>
  <c r="Q109" i="22"/>
  <c r="W109"/>
  <c r="N149" i="27"/>
  <c r="U149" i="18"/>
  <c r="D109" i="26"/>
  <c r="D151" s="1"/>
  <c r="T151" i="18"/>
  <c r="N149" i="23"/>
  <c r="O109" i="22"/>
  <c r="AI109"/>
  <c r="N149" i="33"/>
  <c r="F109" i="26"/>
  <c r="F151" s="1"/>
  <c r="U149" i="19"/>
  <c r="T151"/>
  <c r="Z109" i="23"/>
  <c r="O149" i="29"/>
  <c r="M151" i="21"/>
  <c r="N149"/>
  <c r="K109" i="22"/>
  <c r="K151" s="1"/>
  <c r="AE109"/>
  <c r="N149" i="31"/>
  <c r="I109" i="23"/>
  <c r="I151" s="1"/>
  <c r="P149" i="20"/>
  <c r="O151"/>
  <c r="W149" i="26"/>
  <c r="T109" i="27"/>
  <c r="S109" i="22"/>
  <c r="N149" i="25"/>
  <c r="N149" i="30"/>
  <c r="AC109" i="22"/>
  <c r="AG109"/>
  <c r="N149" i="32"/>
  <c r="Y109" i="25"/>
  <c r="T149" i="28"/>
  <c r="AB109" i="23" l="1"/>
  <c r="O149" i="30"/>
  <c r="J109" i="23"/>
  <c r="J151" s="1"/>
  <c r="N151" i="21"/>
  <c r="O149"/>
  <c r="U149" i="28"/>
  <c r="X109" i="26"/>
  <c r="O149" i="25"/>
  <c r="R109" i="23"/>
  <c r="U109" i="27"/>
  <c r="X149" i="26"/>
  <c r="AD109" i="23"/>
  <c r="O149" i="31"/>
  <c r="AA109" i="23"/>
  <c r="P149" i="29"/>
  <c r="O149" i="33"/>
  <c r="AH109" i="23"/>
  <c r="N109"/>
  <c r="N151" s="1"/>
  <c r="O149"/>
  <c r="AF109"/>
  <c r="O149" i="32"/>
  <c r="P151" i="20"/>
  <c r="H109" i="24"/>
  <c r="H151" s="1"/>
  <c r="Q149" i="20"/>
  <c r="U151" i="19"/>
  <c r="V149"/>
  <c r="G109" i="26"/>
  <c r="G151" s="1"/>
  <c r="U151" i="18"/>
  <c r="V149"/>
  <c r="E109" i="26"/>
  <c r="E151" s="1"/>
  <c r="V109" i="23"/>
  <c r="O149" i="27"/>
  <c r="P109" i="23"/>
  <c r="O149" i="24"/>
  <c r="N151" i="22"/>
  <c r="L109" i="23"/>
  <c r="L151" s="1"/>
  <c r="O149" i="22"/>
  <c r="P149" i="33" l="1"/>
  <c r="AI109" i="23"/>
  <c r="Z109" i="24"/>
  <c r="Q149" i="29"/>
  <c r="Q109" i="23"/>
  <c r="P149" i="24"/>
  <c r="P149" i="27"/>
  <c r="W109" i="23"/>
  <c r="V151" i="19"/>
  <c r="W149"/>
  <c r="F109" i="27"/>
  <c r="F151" s="1"/>
  <c r="R149" i="20"/>
  <c r="I109" i="24"/>
  <c r="I151" s="1"/>
  <c r="Q151" i="20"/>
  <c r="AG109" i="23"/>
  <c r="P149" i="32"/>
  <c r="O151" i="23"/>
  <c r="O109"/>
  <c r="P149"/>
  <c r="P149" i="31"/>
  <c r="AE109" i="23"/>
  <c r="T109" i="28"/>
  <c r="T151" s="1"/>
  <c r="Y149" i="26"/>
  <c r="X151"/>
  <c r="V149" i="28"/>
  <c r="Y109" i="26"/>
  <c r="O151" i="22"/>
  <c r="P149"/>
  <c r="M109" i="23"/>
  <c r="M151" s="1"/>
  <c r="W149" i="18"/>
  <c r="D109" i="27"/>
  <c r="D151" s="1"/>
  <c r="V151" i="18"/>
  <c r="S109" i="23"/>
  <c r="P149" i="25"/>
  <c r="P149" i="21"/>
  <c r="O151"/>
  <c r="K109" i="23"/>
  <c r="K151" s="1"/>
  <c r="AC109"/>
  <c r="P149" i="30"/>
  <c r="X149" i="19" l="1"/>
  <c r="G109" i="27"/>
  <c r="G151" s="1"/>
  <c r="W151" i="19"/>
  <c r="AB109" i="24"/>
  <c r="Q149" i="30"/>
  <c r="P151" i="21"/>
  <c r="J109" i="24"/>
  <c r="J151" s="1"/>
  <c r="Q149" i="21"/>
  <c r="R109" i="24"/>
  <c r="Q149" i="25"/>
  <c r="W151" i="18"/>
  <c r="E109" i="27"/>
  <c r="E151" s="1"/>
  <c r="X149" i="18"/>
  <c r="Q149" i="22"/>
  <c r="L109" i="24"/>
  <c r="L151" s="1"/>
  <c r="P151" i="22"/>
  <c r="W149" i="28"/>
  <c r="X109" i="27"/>
  <c r="Y151" i="26"/>
  <c r="Z149"/>
  <c r="U109" i="28"/>
  <c r="U151" s="1"/>
  <c r="AD109" i="24"/>
  <c r="Q149" i="31"/>
  <c r="P109" i="24"/>
  <c r="Q149"/>
  <c r="P151"/>
  <c r="AA109"/>
  <c r="R149" i="29"/>
  <c r="Q149" i="33"/>
  <c r="AH109" i="24"/>
  <c r="Q149" i="23"/>
  <c r="N109" i="24"/>
  <c r="N151" s="1"/>
  <c r="P151" i="23"/>
  <c r="Q149" i="32"/>
  <c r="AF109" i="24"/>
  <c r="R151" i="20"/>
  <c r="S149"/>
  <c r="H109" i="25"/>
  <c r="H151" s="1"/>
  <c r="Q149" i="27"/>
  <c r="V109" i="24"/>
  <c r="R149" i="27" l="1"/>
  <c r="W109" i="24"/>
  <c r="R149" i="33"/>
  <c r="AI109" i="24"/>
  <c r="S149" i="29"/>
  <c r="Z109" i="25"/>
  <c r="AE109" i="24"/>
  <c r="R149" i="31"/>
  <c r="Q151" i="23"/>
  <c r="O109" i="24"/>
  <c r="O151" s="1"/>
  <c r="R149" i="23"/>
  <c r="Q151" i="24"/>
  <c r="Q109"/>
  <c r="R149"/>
  <c r="T109" i="29"/>
  <c r="AA149" i="26"/>
  <c r="X149" i="28"/>
  <c r="Y109" i="27"/>
  <c r="X151" i="18"/>
  <c r="D109" i="28"/>
  <c r="D151" s="1"/>
  <c r="Y149" i="18"/>
  <c r="K109" i="24"/>
  <c r="K151" s="1"/>
  <c r="Q151" i="21"/>
  <c r="R149"/>
  <c r="AC109" i="24"/>
  <c r="R149" i="30"/>
  <c r="F109" i="28"/>
  <c r="F151" s="1"/>
  <c r="X151" i="19"/>
  <c r="Y149"/>
  <c r="S151" i="20"/>
  <c r="I109" i="25"/>
  <c r="I151" s="1"/>
  <c r="T149" i="20"/>
  <c r="AG109" i="24"/>
  <c r="R149" i="32"/>
  <c r="R149" i="22"/>
  <c r="M109" i="24"/>
  <c r="M151" s="1"/>
  <c r="Q151" i="22"/>
  <c r="R149" i="25"/>
  <c r="S109" i="24"/>
  <c r="S149" i="25" l="1"/>
  <c r="R151"/>
  <c r="R109"/>
  <c r="R151" i="22"/>
  <c r="L109" i="25"/>
  <c r="L151" s="1"/>
  <c r="S149" i="22"/>
  <c r="S149" i="32"/>
  <c r="AF109" i="25"/>
  <c r="H109" i="26"/>
  <c r="H151" s="1"/>
  <c r="U149" i="20"/>
  <c r="T151"/>
  <c r="E109" i="28"/>
  <c r="E151" s="1"/>
  <c r="Z149" i="18"/>
  <c r="Y151"/>
  <c r="U109" i="29"/>
  <c r="AB149" i="26"/>
  <c r="N109" i="25"/>
  <c r="N151" s="1"/>
  <c r="S149" i="23"/>
  <c r="R151"/>
  <c r="S149" i="31"/>
  <c r="AD109" i="25"/>
  <c r="AA109"/>
  <c r="T149" i="29"/>
  <c r="S149" i="27"/>
  <c r="V109" i="25"/>
  <c r="G109" i="28"/>
  <c r="G151" s="1"/>
  <c r="Z149" i="19"/>
  <c r="Y151"/>
  <c r="S149" i="30"/>
  <c r="AB109" i="25"/>
  <c r="J109"/>
  <c r="J151" s="1"/>
  <c r="R151" i="21"/>
  <c r="S149"/>
  <c r="Y149" i="28"/>
  <c r="X109"/>
  <c r="X151"/>
  <c r="R151" i="24"/>
  <c r="P109" i="25"/>
  <c r="P151" s="1"/>
  <c r="S149" i="24"/>
  <c r="S149" i="33"/>
  <c r="AH109" i="25"/>
  <c r="AI109" l="1"/>
  <c r="T149" i="33"/>
  <c r="T149" i="24"/>
  <c r="Q109" i="25"/>
  <c r="Q151" s="1"/>
  <c r="S151" i="24"/>
  <c r="T149" i="21"/>
  <c r="K109" i="25"/>
  <c r="K151" s="1"/>
  <c r="S151" i="21"/>
  <c r="U151" i="20"/>
  <c r="I109" i="26"/>
  <c r="I151" s="1"/>
  <c r="V149" i="20"/>
  <c r="AG109" i="25"/>
  <c r="T149" i="32"/>
  <c r="S151" i="25"/>
  <c r="S109"/>
  <c r="T149"/>
  <c r="Y109" i="28"/>
  <c r="Y151" s="1"/>
  <c r="Z149"/>
  <c r="T149" i="30"/>
  <c r="AC109" i="25"/>
  <c r="AA149" i="19"/>
  <c r="F109" i="29"/>
  <c r="F151" s="1"/>
  <c r="Z151" i="19"/>
  <c r="T149" i="27"/>
  <c r="W109" i="25"/>
  <c r="Z109" i="26"/>
  <c r="Z151" s="1"/>
  <c r="U149" i="29"/>
  <c r="T151"/>
  <c r="T149" i="31"/>
  <c r="AE109" i="25"/>
  <c r="O109"/>
  <c r="O151" s="1"/>
  <c r="S151" i="23"/>
  <c r="T149"/>
  <c r="T109" i="30"/>
  <c r="AC149" i="26"/>
  <c r="Z151" i="18"/>
  <c r="AA149"/>
  <c r="D109" i="29"/>
  <c r="D151" s="1"/>
  <c r="S151" i="22"/>
  <c r="M109" i="25"/>
  <c r="M151" s="1"/>
  <c r="T149" i="22"/>
  <c r="AA151" i="18" l="1"/>
  <c r="E109" i="29"/>
  <c r="E151" s="1"/>
  <c r="AB149" i="18"/>
  <c r="AD109" i="26"/>
  <c r="U149" i="31"/>
  <c r="V109" i="26"/>
  <c r="V151" s="1"/>
  <c r="U149" i="27"/>
  <c r="T151"/>
  <c r="U109" i="30"/>
  <c r="AD149" i="26"/>
  <c r="T151" i="23"/>
  <c r="N109" i="26"/>
  <c r="N151" s="1"/>
  <c r="U149" i="23"/>
  <c r="G109" i="29"/>
  <c r="G151" s="1"/>
  <c r="AB149" i="19"/>
  <c r="AA151"/>
  <c r="AA149" i="28"/>
  <c r="X109" i="29"/>
  <c r="U149" i="21"/>
  <c r="J109" i="26"/>
  <c r="J151" s="1"/>
  <c r="T151" i="21"/>
  <c r="T151" i="22"/>
  <c r="L109" i="26"/>
  <c r="L151" s="1"/>
  <c r="U149" i="22"/>
  <c r="AA109" i="26"/>
  <c r="AA151" s="1"/>
  <c r="V149" i="29"/>
  <c r="U151"/>
  <c r="AB109" i="26"/>
  <c r="AB151" s="1"/>
  <c r="U149" i="30"/>
  <c r="T151"/>
  <c r="T151" i="25"/>
  <c r="R109" i="26"/>
  <c r="R151" s="1"/>
  <c r="U149" i="25"/>
  <c r="AF109" i="26"/>
  <c r="U149" i="32"/>
  <c r="W149" i="20"/>
  <c r="V151"/>
  <c r="H109" i="27"/>
  <c r="H151" s="1"/>
  <c r="T151" i="24"/>
  <c r="P109" i="26"/>
  <c r="P151" s="1"/>
  <c r="U149" i="24"/>
  <c r="AH109" i="26"/>
  <c r="U149" i="33"/>
  <c r="I109" i="27" l="1"/>
  <c r="I151" s="1"/>
  <c r="X149" i="20"/>
  <c r="W151"/>
  <c r="V149" i="32"/>
  <c r="AG109" i="26"/>
  <c r="V149" i="25"/>
  <c r="S109" i="26"/>
  <c r="S151" s="1"/>
  <c r="U151" i="25"/>
  <c r="AC109" i="26"/>
  <c r="AC151" s="1"/>
  <c r="V149" i="30"/>
  <c r="U151"/>
  <c r="U151" i="21"/>
  <c r="K109" i="26"/>
  <c r="K151" s="1"/>
  <c r="V149" i="21"/>
  <c r="AI109" i="26"/>
  <c r="V149" i="33"/>
  <c r="V149" i="24"/>
  <c r="Q109" i="26"/>
  <c r="Q151" s="1"/>
  <c r="U151" i="24"/>
  <c r="Z109" i="27"/>
  <c r="W149" i="29"/>
  <c r="M109" i="26"/>
  <c r="M151" s="1"/>
  <c r="U151" i="22"/>
  <c r="V149"/>
  <c r="AB151" i="19"/>
  <c r="F109" i="30"/>
  <c r="F151" s="1"/>
  <c r="AC149" i="19"/>
  <c r="V149" i="23"/>
  <c r="U151"/>
  <c r="O109" i="26"/>
  <c r="O151" s="1"/>
  <c r="T109" i="31"/>
  <c r="T151" s="1"/>
  <c r="AD151" i="26"/>
  <c r="AE149"/>
  <c r="V149" i="31"/>
  <c r="AE109" i="26"/>
  <c r="AC149" i="18"/>
  <c r="AB151"/>
  <c r="D109" i="30"/>
  <c r="D151" s="1"/>
  <c r="Y109" i="29"/>
  <c r="AB149" i="28"/>
  <c r="W109" i="26"/>
  <c r="W151" s="1"/>
  <c r="V149" i="27"/>
  <c r="U151"/>
  <c r="E109" i="30" l="1"/>
  <c r="E151" s="1"/>
  <c r="AD149" i="18"/>
  <c r="AC151"/>
  <c r="AE151" i="26"/>
  <c r="U109" i="31"/>
  <c r="U151" s="1"/>
  <c r="AF149" i="26"/>
  <c r="V109" i="27"/>
  <c r="V151" s="1"/>
  <c r="W149"/>
  <c r="X109" i="30"/>
  <c r="AC149" i="28"/>
  <c r="AD109" i="27"/>
  <c r="W149" i="31"/>
  <c r="N109" i="27"/>
  <c r="N151" s="1"/>
  <c r="W149" i="23"/>
  <c r="V151"/>
  <c r="L109" i="27"/>
  <c r="L151" s="1"/>
  <c r="W149" i="22"/>
  <c r="V151"/>
  <c r="AA109" i="27"/>
  <c r="X149" i="29"/>
  <c r="W149" i="24"/>
  <c r="P109" i="27"/>
  <c r="P151" s="1"/>
  <c r="V151" i="24"/>
  <c r="W149" i="33"/>
  <c r="AH109" i="27"/>
  <c r="V151" i="21"/>
  <c r="J109" i="27"/>
  <c r="J151" s="1"/>
  <c r="W149" i="21"/>
  <c r="AB109" i="27"/>
  <c r="W149" i="30"/>
  <c r="W149" i="25"/>
  <c r="V151"/>
  <c r="R109" i="27"/>
  <c r="R151" s="1"/>
  <c r="AC151" i="19"/>
  <c r="G109" i="30"/>
  <c r="G151" s="1"/>
  <c r="AD149" i="19"/>
  <c r="W149" i="32"/>
  <c r="AF109" i="27"/>
  <c r="Y149" i="20"/>
  <c r="X151"/>
  <c r="H109" i="28"/>
  <c r="H151" s="1"/>
  <c r="I109" l="1"/>
  <c r="I151" s="1"/>
  <c r="Z149" i="20"/>
  <c r="Y151"/>
  <c r="X149" i="33"/>
  <c r="AI109" i="27"/>
  <c r="Z109" i="28"/>
  <c r="Z151" s="1"/>
  <c r="Y149" i="29"/>
  <c r="X151"/>
  <c r="W151" i="22"/>
  <c r="M109" i="27"/>
  <c r="M151" s="1"/>
  <c r="X149" i="22"/>
  <c r="X149" i="32"/>
  <c r="AG109" i="27"/>
  <c r="S109"/>
  <c r="S151" s="1"/>
  <c r="W151" i="25"/>
  <c r="X149"/>
  <c r="AC109" i="27"/>
  <c r="X149" i="30"/>
  <c r="W151" i="21"/>
  <c r="K109" i="27"/>
  <c r="K151" s="1"/>
  <c r="X149" i="21"/>
  <c r="W151" i="24"/>
  <c r="Q109" i="27"/>
  <c r="Q151" s="1"/>
  <c r="X149" i="24"/>
  <c r="O109" i="27"/>
  <c r="O151" s="1"/>
  <c r="W151" i="23"/>
  <c r="X149"/>
  <c r="W109" i="27"/>
  <c r="W151" s="1"/>
  <c r="X149"/>
  <c r="AE149" i="19"/>
  <c r="AD151"/>
  <c r="F109" i="31"/>
  <c r="F151" s="1"/>
  <c r="X149"/>
  <c r="AE109" i="27"/>
  <c r="Y109" i="30"/>
  <c r="AD149" i="28"/>
  <c r="AF151" i="26"/>
  <c r="T109" i="32"/>
  <c r="T151" s="1"/>
  <c r="AG149" i="26"/>
  <c r="D109" i="31"/>
  <c r="D151" s="1"/>
  <c r="AE149" i="18"/>
  <c r="AD151"/>
  <c r="N109" i="28" l="1"/>
  <c r="N151" s="1"/>
  <c r="X151" i="23"/>
  <c r="Y149"/>
  <c r="Y149" i="25"/>
  <c r="R109" i="28"/>
  <c r="R151" s="1"/>
  <c r="X151" i="25"/>
  <c r="E109" i="31"/>
  <c r="E151" s="1"/>
  <c r="AE151" i="18"/>
  <c r="AF149"/>
  <c r="U109" i="32"/>
  <c r="U151" s="1"/>
  <c r="AG151" i="26"/>
  <c r="AH149"/>
  <c r="AD109" i="28"/>
  <c r="Y149" i="31"/>
  <c r="X151" i="27"/>
  <c r="Y149"/>
  <c r="V109" i="28"/>
  <c r="V151" s="1"/>
  <c r="P109"/>
  <c r="P151" s="1"/>
  <c r="Y149" i="24"/>
  <c r="X151"/>
  <c r="Y149" i="32"/>
  <c r="AF109" i="28"/>
  <c r="X109" i="31"/>
  <c r="X151" s="1"/>
  <c r="AE149" i="28"/>
  <c r="AD151"/>
  <c r="AE151" i="19"/>
  <c r="G109" i="31"/>
  <c r="G151" s="1"/>
  <c r="AF149" i="19"/>
  <c r="X151" i="21"/>
  <c r="Y149"/>
  <c r="J109" i="28"/>
  <c r="J151" s="1"/>
  <c r="AB109"/>
  <c r="AB151" s="1"/>
  <c r="Y149" i="30"/>
  <c r="X151"/>
  <c r="X151" i="22"/>
  <c r="L109" i="28"/>
  <c r="L151" s="1"/>
  <c r="Y149" i="22"/>
  <c r="Z149" i="29"/>
  <c r="AA109" i="28"/>
  <c r="AA151" s="1"/>
  <c r="Y151" i="29"/>
  <c r="Y149" i="33"/>
  <c r="AH109" i="28"/>
  <c r="H109" i="29"/>
  <c r="H151" s="1"/>
  <c r="Z151" i="20"/>
  <c r="AA149"/>
  <c r="Z149" i="33" l="1"/>
  <c r="AI109" i="28"/>
  <c r="M109"/>
  <c r="M151" s="1"/>
  <c r="Y151" i="22"/>
  <c r="Z149"/>
  <c r="Z149" i="30"/>
  <c r="AC109" i="28"/>
  <c r="AC151" s="1"/>
  <c r="Y151" i="30"/>
  <c r="Y151" i="27"/>
  <c r="Z149"/>
  <c r="W109" i="28"/>
  <c r="W151" s="1"/>
  <c r="Z149" i="31"/>
  <c r="AE109" i="28"/>
  <c r="AF151" i="18"/>
  <c r="AG149"/>
  <c r="D109" i="32"/>
  <c r="D151" s="1"/>
  <c r="Y151" i="23"/>
  <c r="Z149"/>
  <c r="O109" i="28"/>
  <c r="O151" s="1"/>
  <c r="AB149" i="20"/>
  <c r="I109" i="29"/>
  <c r="I151" s="1"/>
  <c r="AA151" i="20"/>
  <c r="Z109" i="29"/>
  <c r="AA149"/>
  <c r="Z151"/>
  <c r="Y151" i="21"/>
  <c r="K109" i="28"/>
  <c r="K151" s="1"/>
  <c r="Z149" i="21"/>
  <c r="F109" i="32"/>
  <c r="F151" s="1"/>
  <c r="AF151" i="19"/>
  <c r="AG149"/>
  <c r="Y109" i="31"/>
  <c r="Y151" s="1"/>
  <c r="AE151" i="28"/>
  <c r="AF149"/>
  <c r="Z149" i="32"/>
  <c r="AG109" i="28"/>
  <c r="Q109"/>
  <c r="Q151" s="1"/>
  <c r="Z149" i="24"/>
  <c r="Y151"/>
  <c r="AI149" i="26"/>
  <c r="T109" i="33"/>
  <c r="T151" s="1"/>
  <c r="AH151" i="26"/>
  <c r="Y151" i="25"/>
  <c r="Z149"/>
  <c r="S109" i="28"/>
  <c r="S151" s="1"/>
  <c r="Z151" i="25" l="1"/>
  <c r="R109" i="29"/>
  <c r="R151" s="1"/>
  <c r="AA149" i="25"/>
  <c r="AI151" i="26"/>
  <c r="U109" i="33"/>
  <c r="U151" s="1"/>
  <c r="P109" i="29"/>
  <c r="P151" s="1"/>
  <c r="Z151" i="24"/>
  <c r="AA149"/>
  <c r="AA149" i="32"/>
  <c r="AF109" i="29"/>
  <c r="G109" i="32"/>
  <c r="G151" s="1"/>
  <c r="AH149" i="19"/>
  <c r="AG151"/>
  <c r="E109" i="32"/>
  <c r="E151" s="1"/>
  <c r="AG151" i="18"/>
  <c r="AH149"/>
  <c r="AA149" i="31"/>
  <c r="AD109" i="29"/>
  <c r="AA149" i="27"/>
  <c r="V109" i="29"/>
  <c r="V151" s="1"/>
  <c r="Z151" i="27"/>
  <c r="AA149" i="30"/>
  <c r="AB109" i="29"/>
  <c r="AA149" i="33"/>
  <c r="AH109" i="29"/>
  <c r="AF151" i="28"/>
  <c r="X109" i="32"/>
  <c r="X151" s="1"/>
  <c r="AG149" i="28"/>
  <c r="Z151" i="21"/>
  <c r="J109" i="29"/>
  <c r="J151" s="1"/>
  <c r="AA149" i="21"/>
  <c r="AA109" i="29"/>
  <c r="AB149"/>
  <c r="AA151"/>
  <c r="AB151" i="20"/>
  <c r="AC149"/>
  <c r="H109" i="30"/>
  <c r="H151" s="1"/>
  <c r="N109" i="29"/>
  <c r="N151" s="1"/>
  <c r="AA149" i="23"/>
  <c r="Z151"/>
  <c r="L109" i="29"/>
  <c r="L151" s="1"/>
  <c r="Z151" i="22"/>
  <c r="AA149"/>
  <c r="AB149" l="1"/>
  <c r="M109" i="29"/>
  <c r="M151" s="1"/>
  <c r="AA151" i="22"/>
  <c r="AB149" i="23"/>
  <c r="O109" i="29"/>
  <c r="O151" s="1"/>
  <c r="AA151" i="23"/>
  <c r="AC149" i="29"/>
  <c r="Z109" i="30"/>
  <c r="Z151" s="1"/>
  <c r="AB151" i="29"/>
  <c r="AA151" i="21"/>
  <c r="K109" i="29"/>
  <c r="K151" s="1"/>
  <c r="AB149" i="21"/>
  <c r="AB149" i="33"/>
  <c r="AI109" i="29"/>
  <c r="W109"/>
  <c r="W151" s="1"/>
  <c r="AA151" i="27"/>
  <c r="AB149"/>
  <c r="AI149" i="18"/>
  <c r="D109" i="33"/>
  <c r="D151" s="1"/>
  <c r="AH151" i="18"/>
  <c r="AI149" i="19"/>
  <c r="AH151"/>
  <c r="F109" i="33"/>
  <c r="F151" s="1"/>
  <c r="AB149" i="32"/>
  <c r="AG109" i="29"/>
  <c r="S109"/>
  <c r="S151" s="1"/>
  <c r="AA151" i="25"/>
  <c r="AB149"/>
  <c r="AC151" i="20"/>
  <c r="I109" i="30"/>
  <c r="I151" s="1"/>
  <c r="AD149" i="20"/>
  <c r="Y109" i="32"/>
  <c r="Y151" s="1"/>
  <c r="AG151" i="28"/>
  <c r="AH149"/>
  <c r="AB149" i="30"/>
  <c r="AC109" i="29"/>
  <c r="AB149" i="31"/>
  <c r="AE109" i="29"/>
  <c r="AA151" i="24"/>
  <c r="Q109" i="29"/>
  <c r="Q151" s="1"/>
  <c r="AB149" i="24"/>
  <c r="AI149" i="28" l="1"/>
  <c r="X109" i="33"/>
  <c r="X151" s="1"/>
  <c r="AH151" i="28"/>
  <c r="AC149" i="25"/>
  <c r="R109" i="30"/>
  <c r="R151" s="1"/>
  <c r="AB151" i="25"/>
  <c r="AB151" i="24"/>
  <c r="AC149"/>
  <c r="P109" i="30"/>
  <c r="P151" s="1"/>
  <c r="AB109"/>
  <c r="AB151" s="1"/>
  <c r="AC149"/>
  <c r="H109" i="31"/>
  <c r="H151" s="1"/>
  <c r="AE149" i="20"/>
  <c r="AD151"/>
  <c r="AC149" i="32"/>
  <c r="AF109" i="30"/>
  <c r="E109" i="33"/>
  <c r="E151" s="1"/>
  <c r="AI151" i="18"/>
  <c r="AH109" i="30"/>
  <c r="AC149" i="33"/>
  <c r="AD149" i="29"/>
  <c r="AC151"/>
  <c r="AA109" i="30"/>
  <c r="AA151" s="1"/>
  <c r="AB151" i="22"/>
  <c r="L109" i="30"/>
  <c r="L151" s="1"/>
  <c r="AC149" i="22"/>
  <c r="AC149" i="31"/>
  <c r="AD109" i="30"/>
  <c r="G109" i="33"/>
  <c r="G151" s="1"/>
  <c r="AI151" i="19"/>
  <c r="V109" i="30"/>
  <c r="V151" s="1"/>
  <c r="AB151" i="27"/>
  <c r="AC149"/>
  <c r="AC149" i="21"/>
  <c r="AB151"/>
  <c r="J109" i="30"/>
  <c r="J151" s="1"/>
  <c r="AB151" i="23"/>
  <c r="N109" i="30"/>
  <c r="N151" s="1"/>
  <c r="AC149" i="23"/>
  <c r="AD149" i="21" l="1"/>
  <c r="AC151"/>
  <c r="K109" i="30"/>
  <c r="K151" s="1"/>
  <c r="AD149" i="33"/>
  <c r="AI109" i="30"/>
  <c r="AC151" i="23"/>
  <c r="AD149"/>
  <c r="O109" i="30"/>
  <c r="O151" s="1"/>
  <c r="W109"/>
  <c r="W151" s="1"/>
  <c r="AC151" i="27"/>
  <c r="AD149"/>
  <c r="AE109" i="30"/>
  <c r="AD149" i="31"/>
  <c r="AC151" i="22"/>
  <c r="M109" i="30"/>
  <c r="M151" s="1"/>
  <c r="AD149" i="22"/>
  <c r="AI151" i="28"/>
  <c r="Y109" i="33"/>
  <c r="Y151" s="1"/>
  <c r="AE149" i="29"/>
  <c r="AD151"/>
  <c r="Z109" i="31"/>
  <c r="Z151" s="1"/>
  <c r="AG109" i="30"/>
  <c r="AD149" i="32"/>
  <c r="I109" i="31"/>
  <c r="I151" s="1"/>
  <c r="AE151" i="20"/>
  <c r="AF149"/>
  <c r="AD149" i="30"/>
  <c r="AC109"/>
  <c r="AC151" s="1"/>
  <c r="Q109"/>
  <c r="Q151" s="1"/>
  <c r="AD149" i="24"/>
  <c r="AC151"/>
  <c r="S109" i="30"/>
  <c r="S151" s="1"/>
  <c r="AC151" i="25"/>
  <c r="AD149"/>
  <c r="AD151" i="24" l="1"/>
  <c r="P109" i="31"/>
  <c r="P151" s="1"/>
  <c r="AE149" i="24"/>
  <c r="AB109" i="31"/>
  <c r="AB151" s="1"/>
  <c r="AD151" i="30"/>
  <c r="AE149"/>
  <c r="AF151" i="20"/>
  <c r="AG149"/>
  <c r="H109" i="32"/>
  <c r="H151" s="1"/>
  <c r="AF109" i="31"/>
  <c r="AE149" i="32"/>
  <c r="AF149" i="29"/>
  <c r="AA109" i="31"/>
  <c r="AA151" s="1"/>
  <c r="AE151" i="29"/>
  <c r="AE149" i="21"/>
  <c r="J109" i="31"/>
  <c r="J151" s="1"/>
  <c r="AD151" i="21"/>
  <c r="R109" i="31"/>
  <c r="R151" s="1"/>
  <c r="AD151" i="25"/>
  <c r="AE149"/>
  <c r="AD151" i="22"/>
  <c r="AE149"/>
  <c r="L109" i="31"/>
  <c r="L151" s="1"/>
  <c r="AD109"/>
  <c r="AD151"/>
  <c r="AE149"/>
  <c r="AE149" i="27"/>
  <c r="V109" i="31"/>
  <c r="V151" s="1"/>
  <c r="AD151" i="27"/>
  <c r="N109" i="31"/>
  <c r="N151" s="1"/>
  <c r="AE149" i="23"/>
  <c r="AD151"/>
  <c r="AH109" i="31"/>
  <c r="AE149" i="33"/>
  <c r="AE151" i="23" l="1"/>
  <c r="O109" i="31"/>
  <c r="O151" s="1"/>
  <c r="AF149" i="23"/>
  <c r="AF149" i="27"/>
  <c r="W109" i="31"/>
  <c r="W151" s="1"/>
  <c r="AE151" i="27"/>
  <c r="AF149" i="30"/>
  <c r="AE151"/>
  <c r="AC109" i="31"/>
  <c r="AC151" s="1"/>
  <c r="AF149" i="33"/>
  <c r="AI109" i="31"/>
  <c r="AF149"/>
  <c r="AE109"/>
  <c r="AE151" s="1"/>
  <c r="AE151" i="22"/>
  <c r="AF149"/>
  <c r="M109" i="31"/>
  <c r="M151" s="1"/>
  <c r="S109"/>
  <c r="S151" s="1"/>
  <c r="AF149" i="25"/>
  <c r="AE151"/>
  <c r="AG149" i="29"/>
  <c r="Z109" i="32"/>
  <c r="Z151" s="1"/>
  <c r="AF151" i="29"/>
  <c r="AF149" i="32"/>
  <c r="AG109" i="31"/>
  <c r="AE151" i="24"/>
  <c r="AF149"/>
  <c r="Q109" i="31"/>
  <c r="Q151" s="1"/>
  <c r="K109"/>
  <c r="K151" s="1"/>
  <c r="AE151" i="21"/>
  <c r="AF149"/>
  <c r="AH149" i="20"/>
  <c r="I109" i="32"/>
  <c r="I151" s="1"/>
  <c r="AG151" i="20"/>
  <c r="H109" i="33" l="1"/>
  <c r="H151" s="1"/>
  <c r="AH151" i="20"/>
  <c r="AI149"/>
  <c r="R109" i="32"/>
  <c r="R151" s="1"/>
  <c r="AF151" i="25"/>
  <c r="AG149"/>
  <c r="AH109" i="32"/>
  <c r="AG149" i="33"/>
  <c r="AG149" i="21"/>
  <c r="AF151"/>
  <c r="J109" i="32"/>
  <c r="J151" s="1"/>
  <c r="P109"/>
  <c r="P151" s="1"/>
  <c r="AF151" i="24"/>
  <c r="AG149"/>
  <c r="AG149" i="32"/>
  <c r="AF109"/>
  <c r="AF151" s="1"/>
  <c r="AF151" i="22"/>
  <c r="AG149"/>
  <c r="L109" i="32"/>
  <c r="L151" s="1"/>
  <c r="AD109"/>
  <c r="AD151" s="1"/>
  <c r="AF151" i="31"/>
  <c r="AG149"/>
  <c r="AB109" i="32"/>
  <c r="AB151" s="1"/>
  <c r="AF151" i="30"/>
  <c r="AG149"/>
  <c r="AF151" i="23"/>
  <c r="N109" i="32"/>
  <c r="N151" s="1"/>
  <c r="AG149" i="23"/>
  <c r="AH149" i="29"/>
  <c r="AA109" i="32"/>
  <c r="AA151" s="1"/>
  <c r="AG151" i="29"/>
  <c r="AF151" i="27"/>
  <c r="V109" i="32"/>
  <c r="V151" s="1"/>
  <c r="AG149" i="27"/>
  <c r="W109" i="32" l="1"/>
  <c r="W151" s="1"/>
  <c r="AH149" i="27"/>
  <c r="AG151"/>
  <c r="AH149" i="33"/>
  <c r="AI109" i="32"/>
  <c r="AH151" i="29"/>
  <c r="Z109" i="33"/>
  <c r="Z151" s="1"/>
  <c r="AI149" i="29"/>
  <c r="AH149" i="30"/>
  <c r="AC109" i="32"/>
  <c r="AC151" s="1"/>
  <c r="AG151" i="30"/>
  <c r="AG151" i="24"/>
  <c r="Q109" i="32"/>
  <c r="Q151" s="1"/>
  <c r="AH149" i="24"/>
  <c r="I109" i="33"/>
  <c r="I151" s="1"/>
  <c r="AI151" i="20"/>
  <c r="AH149" i="23"/>
  <c r="O109" i="32"/>
  <c r="O151" s="1"/>
  <c r="AG151" i="23"/>
  <c r="AH149" i="31"/>
  <c r="AE109" i="32"/>
  <c r="AE151" s="1"/>
  <c r="AG151" i="31"/>
  <c r="AH149" i="22"/>
  <c r="AG151"/>
  <c r="M109" i="32"/>
  <c r="M151" s="1"/>
  <c r="AG109"/>
  <c r="AG151" s="1"/>
  <c r="AH149"/>
  <c r="K109"/>
  <c r="K151" s="1"/>
  <c r="AH149" i="21"/>
  <c r="AG151"/>
  <c r="AG151" i="25"/>
  <c r="S109" i="32"/>
  <c r="S151" s="1"/>
  <c r="AH149" i="25"/>
  <c r="L109" i="33" l="1"/>
  <c r="L151" s="1"/>
  <c r="AI149" i="22"/>
  <c r="AH151"/>
  <c r="AH151" i="30"/>
  <c r="AB109" i="33"/>
  <c r="AB151" s="1"/>
  <c r="AI149" i="30"/>
  <c r="R109" i="33"/>
  <c r="R151" s="1"/>
  <c r="AI149" i="25"/>
  <c r="AH151"/>
  <c r="AI149" i="21"/>
  <c r="J109" i="33"/>
  <c r="J151" s="1"/>
  <c r="AH151" i="21"/>
  <c r="AI149" i="32"/>
  <c r="AF109" i="33"/>
  <c r="AF151" s="1"/>
  <c r="AH151" i="32"/>
  <c r="AH151" i="31"/>
  <c r="AD109" i="33"/>
  <c r="AD151" s="1"/>
  <c r="AI149" i="31"/>
  <c r="AI149" i="24"/>
  <c r="AH151"/>
  <c r="P109" i="33"/>
  <c r="P151" s="1"/>
  <c r="AA109"/>
  <c r="AA151" s="1"/>
  <c r="AI151" i="29"/>
  <c r="AI149" i="23"/>
  <c r="N109" i="33"/>
  <c r="N151" s="1"/>
  <c r="AH151" i="23"/>
  <c r="AH109" i="33"/>
  <c r="AI149"/>
  <c r="AH151"/>
  <c r="V109"/>
  <c r="V151" s="1"/>
  <c r="AH151" i="27"/>
  <c r="AI149"/>
  <c r="AI151" i="31" l="1"/>
  <c r="AE109" i="33"/>
  <c r="AE151" s="1"/>
  <c r="AI151" i="25"/>
  <c r="S109" i="33"/>
  <c r="S151" s="1"/>
  <c r="Q109"/>
  <c r="Q151" s="1"/>
  <c r="AI151" i="24"/>
  <c r="AI151" i="32"/>
  <c r="AG109" i="33"/>
  <c r="AG151" s="1"/>
  <c r="W109"/>
  <c r="W151" s="1"/>
  <c r="AI151" i="27"/>
  <c r="AI109" i="33"/>
  <c r="AI151" s="1"/>
  <c r="O109"/>
  <c r="O151" s="1"/>
  <c r="AI151" i="23"/>
  <c r="K109" i="33"/>
  <c r="K151" s="1"/>
  <c r="AI151" i="21"/>
  <c r="AC109" i="33"/>
  <c r="AC151" s="1"/>
  <c r="AI151" i="30"/>
  <c r="M109" i="33"/>
  <c r="M151" s="1"/>
  <c r="AI151" i="22"/>
  <c r="P89" i="24"/>
  <c r="P26" s="1"/>
  <c r="C26" s="1"/>
  <c r="N129" s="1"/>
  <c r="P89" i="23" s="1"/>
  <c r="F7" s="1"/>
  <c r="F6" l="1"/>
  <c r="H7"/>
  <c r="H6" s="1"/>
  <c r="B6" l="1"/>
  <c r="C18" i="4" s="1"/>
  <c r="AB116" i="23" l="1"/>
  <c r="N76" i="30" s="1"/>
  <c r="N7" s="1"/>
  <c r="N6" s="1"/>
  <c r="B6" l="1"/>
  <c r="C12" i="4" s="1"/>
  <c r="C8" s="1"/>
  <c r="C9" s="1"/>
  <c r="N5" i="30"/>
  <c r="B76"/>
</calcChain>
</file>

<file path=xl/sharedStrings.xml><?xml version="1.0" encoding="utf-8"?>
<sst xmlns="http://schemas.openxmlformats.org/spreadsheetml/2006/main" count="755" uniqueCount="184">
  <si>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</si>
  <si>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</si>
  <si>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</si>
  <si>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</si>
  <si>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</si>
  <si>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</si>
  <si>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</si>
  <si>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</si>
  <si>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</si>
  <si>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</si>
  <si>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</si>
  <si>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</si>
  <si>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</si>
  <si>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</si>
  <si>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</si>
  <si>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</si>
  <si>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</si>
  <si>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</si>
  <si>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</si>
  <si>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</si>
  <si>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</si>
  <si>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</si>
  <si>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</si>
  <si>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</si>
  <si>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</si>
  <si>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</si>
  <si>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</si>
  <si>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Mass, kg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</si>
  <si>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</si>
  <si>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</si>
  <si>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</si>
  <si>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</si>
  <si>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</si>
  <si>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</si>
  <si>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</si>
  <si>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</si>
  <si>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</si>
  <si>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</si>
  <si>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</si>
  <si>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</si>
  <si>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</si>
  <si>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</si>
  <si>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</si>
  <si>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</si>
  <si>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</si>
  <si>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</si>
  <si>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</si>
  <si>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</si>
  <si>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</si>
  <si>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</si>
  <si>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Total ESP Envelop</t>
  </si>
  <si>
    <t>AM vol</t>
  </si>
  <si>
    <t>AM mass</t>
  </si>
  <si>
    <t>lb</t>
  </si>
  <si>
    <t>Reagent E</t>
  </si>
  <si>
    <t>Reagent F</t>
  </si>
  <si>
    <t>Reagent G</t>
  </si>
  <si>
    <t>Reagent H</t>
  </si>
  <si>
    <t>Waste 1</t>
  </si>
  <si>
    <t>Waste 2</t>
  </si>
  <si>
    <t>Arch Type A</t>
  </si>
  <si>
    <t>Arch Type B</t>
  </si>
  <si>
    <t>Arch Type C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</si>
  <si>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</si>
  <si>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</si>
  <si>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</si>
  <si>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</si>
  <si>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</si>
  <si>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</si>
  <si>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</si>
  <si>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</si>
  <si>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</si>
  <si>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</si>
  <si>
    <t>x</t>
  </si>
  <si>
    <t>n</t>
  </si>
  <si>
    <t>Lyse, Sample Prep</t>
  </si>
  <si>
    <t>Qty Filter events</t>
  </si>
  <si>
    <t>Qty Archive events</t>
  </si>
  <si>
    <t>Volume Cost</t>
  </si>
  <si>
    <t>Mass Cost</t>
  </si>
  <si>
    <t>Improved ViciR valve</t>
  </si>
  <si>
    <t>Nest Possible Vici Valve</t>
  </si>
  <si>
    <t>Burkert Bulkhead Valve</t>
  </si>
  <si>
    <t>Burkert 4.5mm valve stack</t>
  </si>
  <si>
    <t>y</t>
  </si>
  <si>
    <t>z</t>
  </si>
  <si>
    <t>Unit Dimensions</t>
  </si>
  <si>
    <t>Base Dimensions</t>
  </si>
  <si>
    <t>Vici Rotary valve</t>
  </si>
  <si>
    <t>Burkert 6604 valve stack</t>
  </si>
  <si>
    <t>Syringe Pump</t>
  </si>
  <si>
    <t>Clamp</t>
  </si>
  <si>
    <t>Heater</t>
  </si>
  <si>
    <t>Manip</t>
  </si>
  <si>
    <t>Carousel</t>
  </si>
  <si>
    <t>Carousel Drive</t>
  </si>
  <si>
    <t>Elevator</t>
  </si>
  <si>
    <t>Test</t>
  </si>
  <si>
    <t>inpuy</t>
  </si>
  <si>
    <t>More Elevator</t>
  </si>
  <si>
    <t>Combined Carousel</t>
  </si>
  <si>
    <t>Bag hanger</t>
  </si>
  <si>
    <t>ml</t>
  </si>
  <si>
    <t>Bag Additional</t>
  </si>
  <si>
    <t>Sensor Board</t>
  </si>
  <si>
    <t>Sleepy</t>
  </si>
  <si>
    <t>Heater Driver</t>
  </si>
  <si>
    <t>Servo Axis (Dwarf)</t>
  </si>
  <si>
    <t>Absolute axis (R Valve)</t>
  </si>
  <si>
    <t>Latching Solenoids</t>
  </si>
  <si>
    <t>Waste</t>
  </si>
  <si>
    <t>Req'd AUV equip vol</t>
  </si>
  <si>
    <t>Req'd AUV equip mass</t>
  </si>
  <si>
    <t>Seq Volume</t>
  </si>
  <si>
    <t>Dups</t>
  </si>
  <si>
    <t>Syringe, mechanism and motor</t>
  </si>
  <si>
    <t>Cabling</t>
  </si>
  <si>
    <t>Elect penetrator</t>
  </si>
  <si>
    <t>Output calculations</t>
  </si>
  <si>
    <t>sqcm</t>
  </si>
  <si>
    <t>sq cm per fluid port</t>
  </si>
  <si>
    <t>sq cm per elect pen</t>
  </si>
  <si>
    <t>Volume, mL</t>
  </si>
  <si>
    <t>Servo axis</t>
  </si>
  <si>
    <t>Bulkhead valves</t>
  </si>
  <si>
    <t>R valves</t>
  </si>
  <si>
    <t>ports</t>
  </si>
  <si>
    <t>cc</t>
  </si>
  <si>
    <t>seq ports</t>
  </si>
  <si>
    <t>sampling ports</t>
  </si>
  <si>
    <t>kg</t>
  </si>
  <si>
    <t>R Valve axis</t>
  </si>
  <si>
    <t>Discrete (+/-)</t>
  </si>
  <si>
    <t>Digital I/O</t>
  </si>
  <si>
    <t>Analog I/O</t>
  </si>
  <si>
    <t>Contact I/O</t>
  </si>
  <si>
    <t>Seq Isolation valves</t>
  </si>
  <si>
    <t>Dwarves</t>
  </si>
  <si>
    <t>R-valve</t>
  </si>
  <si>
    <t>Min for Rvalve</t>
  </si>
  <si>
    <t>Min for S Axis</t>
  </si>
  <si>
    <t>Min for Discrete</t>
  </si>
  <si>
    <t>Servo Harnesses</t>
  </si>
  <si>
    <t>Rvalve Harness</t>
  </si>
  <si>
    <t>Discrete Harness</t>
  </si>
  <si>
    <t>Contact I/O Harness</t>
  </si>
  <si>
    <t>Analog I/O Harness</t>
  </si>
  <si>
    <t>Digital I/O Harness</t>
  </si>
  <si>
    <t>Pressure Transducer</t>
  </si>
  <si>
    <t>Temp Sensor</t>
  </si>
  <si>
    <t>R: WTF</t>
  </si>
  <si>
    <t>R: Buffer</t>
  </si>
  <si>
    <t>R: Pickle Juice</t>
  </si>
  <si>
    <t>Solenoid Valves</t>
  </si>
  <si>
    <t>Vol</t>
  </si>
  <si>
    <t>Ttoal Dry Vol</t>
  </si>
  <si>
    <t>Total Wet Vol</t>
  </si>
  <si>
    <t>AM Reserved Vol</t>
  </si>
  <si>
    <t>Remaining Dry</t>
  </si>
  <si>
    <t>40% margin</t>
  </si>
  <si>
    <t>dens</t>
  </si>
  <si>
    <t>Free</t>
  </si>
  <si>
    <t>Waste Storage</t>
  </si>
  <si>
    <t>Bag Space</t>
  </si>
  <si>
    <t>Dry Volume, mL</t>
  </si>
  <si>
    <t>ISUS</t>
  </si>
  <si>
    <t>Connector</t>
  </si>
  <si>
    <t>DVL</t>
  </si>
  <si>
    <t>Compass</t>
  </si>
  <si>
    <t>CTD</t>
  </si>
  <si>
    <t>Harness</t>
  </si>
  <si>
    <t>Wet Nose, mL</t>
  </si>
  <si>
    <t>Cable</t>
  </si>
  <si>
    <t>Body</t>
  </si>
  <si>
    <t>body</t>
  </si>
  <si>
    <t>Packing density</t>
  </si>
  <si>
    <t>Bag Holders</t>
  </si>
  <si>
    <t>Donut Motor</t>
  </si>
  <si>
    <t>Donut Holder</t>
  </si>
  <si>
    <t>Donut</t>
  </si>
  <si>
    <t>each</t>
  </si>
  <si>
    <t>R: Flush</t>
  </si>
  <si>
    <t>Syringe</t>
  </si>
  <si>
    <t>Loops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</si>
</sst>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textRotation="180"/>
    </xf>
    <xf numFmtId="0" fontId="3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textRotation="180"/>
    </xf>
    <xf numFmtId="0" fontId="0" fillId="0" borderId="0" xfId="0" applyFont="1"/>
    <xf numFmtId="0" fontId="0" fillId="0" borderId="0" xfId="0" applyAlignment="1">
      <alignment textRotation="90"/>
    </xf>
    <xf numFmtId="0" fontId="2" fillId="0" borderId="0" xfId="0" applyFont="1" applyAlignment="1">
      <alignment textRotation="90"/>
    </xf>
    <xf numFmtId="0" fontId="2" fillId="0" borderId="0" xfId="0" applyFont="1"/>
    <xf numFmtId="0" fontId="6" fillId="0" borderId="0" xfId="0" applyFont="1" applyAlignment="1">
      <alignment textRotation="90"/>
    </xf>
    <xf numFmtId="0" fontId="6" fillId="0" borderId="0" xfId="0" applyFont="1"/>
    <xf numFmtId="0" fontId="0" fillId="2" borderId="3" xfId="0" applyFill="1" applyBorder="1"/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0" fillId="0" borderId="0" xfId="0" applyFont="1" applyFill="1" applyAlignment="1">
      <alignment textRotation="180"/>
    </xf>
    <xf numFmtId="0" fontId="3" fillId="0" borderId="0" xfId="0" applyFont="1" applyFill="1" applyAlignment="1">
      <alignment textRotation="180"/>
    </xf>
    <xf numFmtId="0" fontId="0" fillId="0" borderId="0" xfId="0" applyFill="1" applyAlignment="1">
      <alignment textRotation="180"/>
    </xf>
    <xf numFmtId="0" fontId="4" fillId="0" borderId="0" xfId="0" applyFont="1" applyFill="1" applyAlignment="1">
      <alignment textRotation="180"/>
    </xf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3" borderId="3" xfId="0" applyFill="1" applyBorder="1"/>
    <xf numFmtId="0" fontId="1" fillId="0" borderId="0" xfId="0" applyFont="1"/>
    <xf numFmtId="0" fontId="0" fillId="2" borderId="0" xfId="0" applyFill="1"/>
    <xf numFmtId="0" fontId="7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ill="1" applyAlignment="1"/>
    <xf numFmtId="9" fontId="1" fillId="0" borderId="0" xfId="0" applyNumberFormat="1" applyFont="1"/>
    <xf numFmtId="0" fontId="0" fillId="4" borderId="3" xfId="0" applyFill="1" applyBorder="1"/>
    <xf numFmtId="0" fontId="0" fillId="4" borderId="0" xfId="0" applyFill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Sequester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Seq!$D$5:$AI$5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4">
                  <c:v>Cabling</c:v>
                </c:pt>
                <c:pt idx="6">
                  <c:v>Elect penetrator</c:v>
                </c:pt>
              </c:strCache>
            </c:strRef>
          </c:cat>
          <c:val>
            <c:numRef>
              <c:f>Seq!$D$6:$AI$6</c:f>
              <c:numCache>
                <c:formatCode>General</c:formatCode>
                <c:ptCount val="32"/>
                <c:pt idx="0">
                  <c:v>850</c:v>
                </c:pt>
                <c:pt idx="2">
                  <c:v>50</c:v>
                </c:pt>
                <c:pt idx="4">
                  <c:v>30</c:v>
                </c:pt>
                <c:pt idx="6">
                  <c:v>110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Arch Preservation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APres!$D$5:$AI$5</c:f>
              <c:strCache>
                <c:ptCount val="3"/>
                <c:pt idx="0">
                  <c:v>Heater</c:v>
                </c:pt>
                <c:pt idx="2">
                  <c:v>Temp Sensor</c:v>
                </c:pt>
              </c:strCache>
            </c:strRef>
          </c:cat>
          <c:val>
            <c:numRef>
              <c:f>APres!$D$6:$AI$6</c:f>
              <c:numCache>
                <c:formatCode>General</c:formatCode>
                <c:ptCount val="32"/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Repeat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Rep!$D$5:$AI$5</c:f>
              <c:strCache>
                <c:ptCount val="5"/>
                <c:pt idx="0">
                  <c:v>Donut Motor</c:v>
                </c:pt>
                <c:pt idx="2">
                  <c:v>Donut Holder</c:v>
                </c:pt>
                <c:pt idx="4">
                  <c:v>Donut</c:v>
                </c:pt>
              </c:strCache>
            </c:strRef>
          </c:cat>
          <c:val>
            <c:numRef>
              <c:f>Rep!$D$6:$AI$6</c:f>
              <c:numCache>
                <c:formatCode>General</c:formatCode>
                <c:ptCount val="32"/>
                <c:pt idx="0">
                  <c:v>100</c:v>
                </c:pt>
                <c:pt idx="2">
                  <c:v>150</c:v>
                </c:pt>
                <c:pt idx="4">
                  <c:v>2355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PHous!$D$5:$AI$5</c:f>
              <c:strCache>
                <c:ptCount val="31"/>
                <c:pt idx="2">
                  <c:v>Isolation</c:v>
                </c:pt>
                <c:pt idx="4">
                  <c:v>Filter</c:v>
                </c:pt>
                <c:pt idx="6">
                  <c:v>Filter Pump</c:v>
                </c:pt>
                <c:pt idx="8">
                  <c:v>Lyse, Sample Prep</c:v>
                </c:pt>
                <c:pt idx="10">
                  <c:v>Reagent Storage</c:v>
                </c:pt>
                <c:pt idx="12">
                  <c:v>Reagent Dosing</c:v>
                </c:pt>
                <c:pt idx="14">
                  <c:v>Transfer to AM</c:v>
                </c:pt>
                <c:pt idx="16">
                  <c:v>Archive</c:v>
                </c:pt>
                <c:pt idx="22">
                  <c:v>Repeat</c:v>
                </c:pt>
                <c:pt idx="28">
                  <c:v>Platform</c:v>
                </c:pt>
                <c:pt idx="30">
                  <c:v>Control</c:v>
                </c:pt>
              </c:strCache>
            </c:strRef>
          </c:cat>
          <c:val>
            <c:numRef>
              <c:f>PHous!$D$6:$AI$6</c:f>
              <c:numCache>
                <c:formatCode>General</c:formatCode>
                <c:ptCount val="32"/>
                <c:pt idx="0">
                  <c:v>0</c:v>
                </c:pt>
                <c:pt idx="2">
                  <c:v>4140</c:v>
                </c:pt>
                <c:pt idx="4">
                  <c:v>39.25</c:v>
                </c:pt>
                <c:pt idx="6">
                  <c:v>15</c:v>
                </c:pt>
                <c:pt idx="8">
                  <c:v>262</c:v>
                </c:pt>
                <c:pt idx="10">
                  <c:v>8900</c:v>
                </c:pt>
                <c:pt idx="12">
                  <c:v>2994</c:v>
                </c:pt>
                <c:pt idx="14">
                  <c:v>947.5</c:v>
                </c:pt>
                <c:pt idx="16">
                  <c:v>31.25</c:v>
                </c:pt>
                <c:pt idx="18">
                  <c:v>0</c:v>
                </c:pt>
                <c:pt idx="20">
                  <c:v>0</c:v>
                </c:pt>
                <c:pt idx="22">
                  <c:v>5210</c:v>
                </c:pt>
                <c:pt idx="28">
                  <c:v>1180</c:v>
                </c:pt>
                <c:pt idx="30">
                  <c:v>1457.4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Wet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Whous!$D$5:$AI$5</c:f>
              <c:strCache>
                <c:ptCount val="29"/>
                <c:pt idx="0">
                  <c:v>Sequester</c:v>
                </c:pt>
                <c:pt idx="28">
                  <c:v>Platform</c:v>
                </c:pt>
              </c:strCache>
            </c:strRef>
          </c:cat>
          <c:val>
            <c:numRef>
              <c:f>Whous!$D$6:$AI$6</c:f>
              <c:numCache>
                <c:formatCode>General</c:formatCode>
                <c:ptCount val="32"/>
                <c:pt idx="0">
                  <c:v>2080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5040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ESP Housing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Plat!$D$6:$AI$6</c:f>
              <c:numCache>
                <c:formatCode>General</c:formatCode>
                <c:ptCount val="32"/>
                <c:pt idx="0">
                  <c:v>370</c:v>
                </c:pt>
                <c:pt idx="2">
                  <c:v>120</c:v>
                </c:pt>
                <c:pt idx="4">
                  <c:v>50</c:v>
                </c:pt>
                <c:pt idx="6">
                  <c:v>50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Nose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Plat!$D$21:$AI$21</c:f>
              <c:numCache>
                <c:formatCode>General</c:formatCode>
                <c:ptCount val="32"/>
                <c:pt idx="0">
                  <c:v>250</c:v>
                </c:pt>
                <c:pt idx="2">
                  <c:v>570</c:v>
                </c:pt>
                <c:pt idx="4">
                  <c:v>600</c:v>
                </c:pt>
                <c:pt idx="6">
                  <c:v>1100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Control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Control!$D$5:$AI$5</c:f>
              <c:strCache>
                <c:ptCount val="15"/>
                <c:pt idx="0">
                  <c:v>Dwarves</c:v>
                </c:pt>
                <c:pt idx="2">
                  <c:v>R-valve</c:v>
                </c:pt>
                <c:pt idx="4">
                  <c:v>Servo Harnesses</c:v>
                </c:pt>
                <c:pt idx="6">
                  <c:v>Rvalve Harness</c:v>
                </c:pt>
                <c:pt idx="8">
                  <c:v>Discrete Harness</c:v>
                </c:pt>
                <c:pt idx="10">
                  <c:v>Contact I/O Harness</c:v>
                </c:pt>
                <c:pt idx="12">
                  <c:v>Analog I/O Harness</c:v>
                </c:pt>
                <c:pt idx="14">
                  <c:v>Digital I/O Harness</c:v>
                </c:pt>
              </c:strCache>
            </c:strRef>
          </c:cat>
          <c:val>
            <c:numRef>
              <c:f>Control!$D$6:$AI$6</c:f>
              <c:numCache>
                <c:formatCode>General</c:formatCode>
                <c:ptCount val="32"/>
                <c:pt idx="0">
                  <c:v>360</c:v>
                </c:pt>
                <c:pt idx="2">
                  <c:v>180</c:v>
                </c:pt>
                <c:pt idx="4">
                  <c:v>76.800000000000011</c:v>
                </c:pt>
                <c:pt idx="6">
                  <c:v>57.600000000000009</c:v>
                </c:pt>
                <c:pt idx="8">
                  <c:v>16.2</c:v>
                </c:pt>
                <c:pt idx="10">
                  <c:v>8.1</c:v>
                </c:pt>
                <c:pt idx="12">
                  <c:v>22.5</c:v>
                </c:pt>
                <c:pt idx="14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Isolation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Iso!$D$5:$AI$5</c:f>
              <c:strCache>
                <c:ptCount val="5"/>
                <c:pt idx="0">
                  <c:v>Bulkhead valves</c:v>
                </c:pt>
                <c:pt idx="2">
                  <c:v>R valves</c:v>
                </c:pt>
                <c:pt idx="4">
                  <c:v>Clamp</c:v>
                </c:pt>
              </c:strCache>
            </c:strRef>
          </c:cat>
          <c:val>
            <c:numRef>
              <c:f>Iso!$D$6:$AI$6</c:f>
              <c:numCache>
                <c:formatCode>General</c:formatCode>
                <c:ptCount val="32"/>
                <c:pt idx="0">
                  <c:v>100</c:v>
                </c:pt>
                <c:pt idx="2">
                  <c:v>980</c:v>
                </c:pt>
                <c:pt idx="4">
                  <c:v>990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Fil!$D$5:$AI$5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Fil!$D$6:$AI$6</c:f>
              <c:numCache>
                <c:formatCode>General</c:formatCode>
                <c:ptCount val="32"/>
                <c:pt idx="0">
                  <c:v>19.625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Filter Pumping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FPump!$D$5:$AI$5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6">
                  <c:v>Pressure Transducer</c:v>
                </c:pt>
              </c:strCache>
            </c:strRef>
          </c:cat>
          <c:val>
            <c:numRef>
              <c:f>FPump!$D$6:$AI$6</c:f>
              <c:numCache>
                <c:formatCode>General</c:formatCode>
                <c:ptCount val="32"/>
                <c:pt idx="6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Lyse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Lyse!$D$5:$AI$5</c:f>
              <c:strCache>
                <c:ptCount val="5"/>
                <c:pt idx="2">
                  <c:v>Heater</c:v>
                </c:pt>
                <c:pt idx="4">
                  <c:v>Temp Sensor</c:v>
                </c:pt>
              </c:strCache>
            </c:strRef>
          </c:cat>
          <c:val>
            <c:numRef>
              <c:f>Lyse!$D$6:$AI$6</c:f>
              <c:numCache>
                <c:formatCode>General</c:formatCode>
                <c:ptCount val="32"/>
                <c:pt idx="2">
                  <c:v>130</c:v>
                </c:pt>
                <c:pt idx="4">
                  <c:v>1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Storage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RStor!$D$5:$AI$5</c:f>
              <c:strCache>
                <c:ptCount val="5"/>
                <c:pt idx="0">
                  <c:v>Bag Holders</c:v>
                </c:pt>
                <c:pt idx="2">
                  <c:v>Bag Space</c:v>
                </c:pt>
                <c:pt idx="4">
                  <c:v>Waste Storage</c:v>
                </c:pt>
              </c:strCache>
            </c:strRef>
          </c:cat>
          <c:val>
            <c:numRef>
              <c:f>RStor!$D$6:$AI$6</c:f>
              <c:numCache>
                <c:formatCode>General</c:formatCode>
                <c:ptCount val="32"/>
                <c:pt idx="0">
                  <c:v>0</c:v>
                </c:pt>
                <c:pt idx="2">
                  <c:v>1680</c:v>
                </c:pt>
                <c:pt idx="4">
                  <c:v>2770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Dosing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RDose!$D$5:$AI$5</c:f>
              <c:strCache>
                <c:ptCount val="5"/>
                <c:pt idx="0">
                  <c:v>Syringe</c:v>
                </c:pt>
                <c:pt idx="4">
                  <c:v>R valves</c:v>
                </c:pt>
              </c:strCache>
            </c:strRef>
          </c:cat>
          <c:val>
            <c:numRef>
              <c:f>RDose!$D$6:$AI$6</c:f>
              <c:numCache>
                <c:formatCode>General</c:formatCode>
                <c:ptCount val="32"/>
                <c:pt idx="0">
                  <c:v>1007</c:v>
                </c:pt>
                <c:pt idx="4">
                  <c:v>490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Transfer to AM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Trans!$D$5:$AI$5</c:f>
              <c:strCache>
                <c:ptCount val="3"/>
                <c:pt idx="0">
                  <c:v>Solenoid Valves</c:v>
                </c:pt>
                <c:pt idx="2">
                  <c:v>Loops</c:v>
                </c:pt>
              </c:strCache>
            </c:strRef>
          </c:cat>
          <c:val>
            <c:numRef>
              <c:f>Trans!$D$6:$AI$6</c:f>
              <c:numCache>
                <c:formatCode>General</c:formatCode>
                <c:ptCount val="32"/>
                <c:pt idx="0">
                  <c:v>380</c:v>
                </c:pt>
                <c:pt idx="2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Archive 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Archive 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ArchF!$D$5:$AI$5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ArchF!$D$6:$AI$6</c:f>
              <c:numCache>
                <c:formatCode>General</c:formatCode>
                <c:ptCount val="32"/>
                <c:pt idx="0">
                  <c:v>15.625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42057</xdr:colOff>
      <xdr:row>12</xdr:row>
      <xdr:rowOff>80405</xdr:rowOff>
    </xdr:from>
    <xdr:to>
      <xdr:col>14</xdr:col>
      <xdr:colOff>128650</xdr:colOff>
      <xdr:row>23</xdr:row>
      <xdr:rowOff>95249</xdr:rowOff>
    </xdr:to>
    <xdr:sp macro="" textlink="">
      <xdr:nvSpPr>
        <xdr:cNvPr id="2" name="TextBox 1"/>
        <xdr:cNvSpPr txBox="1"/>
      </xdr:nvSpPr>
      <xdr:spPr>
        <a:xfrm>
          <a:off x="1334736" y="4094512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Sequester: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 syringe based system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Min motor/actuator :50 cc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Linear slope: 3 ( Actuator and motor is 2x times the cylinder stroke.)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Reuse w/o cleaning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Solenoid valve shut off when sampling.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Duplicates entire assembly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Outputs: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 sqcm per E pentrator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 sq cm per fluid port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95251</xdr:colOff>
      <xdr:row>10</xdr:row>
      <xdr:rowOff>176892</xdr:rowOff>
    </xdr:from>
    <xdr:to>
      <xdr:col>29</xdr:col>
      <xdr:colOff>95250</xdr:colOff>
      <xdr:row>37</xdr:row>
      <xdr:rowOff>136070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159079</xdr:colOff>
      <xdr:row>24</xdr:row>
      <xdr:rowOff>5566</xdr:rowOff>
    </xdr:from>
    <xdr:to>
      <xdr:col>15</xdr:col>
      <xdr:colOff>245670</xdr:colOff>
      <xdr:row>34</xdr:row>
      <xdr:rowOff>149678</xdr:rowOff>
    </xdr:to>
    <xdr:sp macro="" textlink="">
      <xdr:nvSpPr>
        <xdr:cNvPr id="2" name="TextBox 1"/>
        <xdr:cNvSpPr txBox="1"/>
      </xdr:nvSpPr>
      <xdr:spPr>
        <a:xfrm>
          <a:off x="1859972" y="5217102"/>
          <a:ext cx="5393377" cy="2049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Archive Preservation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Same heater an snesor as filtering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11</xdr:row>
      <xdr:rowOff>13607</xdr:rowOff>
    </xdr:from>
    <xdr:to>
      <xdr:col>34</xdr:col>
      <xdr:colOff>394607</xdr:colOff>
      <xdr:row>36</xdr:row>
      <xdr:rowOff>176892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60639" y="5886573"/>
          <a:ext cx="5411067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367392</xdr:colOff>
      <xdr:row>10</xdr:row>
      <xdr:rowOff>122463</xdr:rowOff>
    </xdr:from>
    <xdr:to>
      <xdr:col>34</xdr:col>
      <xdr:colOff>367392</xdr:colOff>
      <xdr:row>34</xdr:row>
      <xdr:rowOff>13606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69271</xdr:colOff>
      <xdr:row>9</xdr:row>
      <xdr:rowOff>39584</xdr:rowOff>
    </xdr:from>
    <xdr:to>
      <xdr:col>16</xdr:col>
      <xdr:colOff>319149</xdr:colOff>
      <xdr:row>20</xdr:row>
      <xdr:rowOff>54428</xdr:rowOff>
    </xdr:to>
    <xdr:sp macro="" textlink="">
      <xdr:nvSpPr>
        <xdr:cNvPr id="2" name="TextBox 1"/>
        <xdr:cNvSpPr txBox="1"/>
      </xdr:nvSpPr>
      <xdr:spPr>
        <a:xfrm>
          <a:off x="2341664" y="2856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40821</xdr:colOff>
      <xdr:row>8</xdr:row>
      <xdr:rowOff>40822</xdr:rowOff>
    </xdr:from>
    <xdr:to>
      <xdr:col>35</xdr:col>
      <xdr:colOff>0</xdr:colOff>
      <xdr:row>35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1235</xdr:colOff>
      <xdr:row>25</xdr:row>
      <xdr:rowOff>39584</xdr:rowOff>
    </xdr:from>
    <xdr:to>
      <xdr:col>15</xdr:col>
      <xdr:colOff>251113</xdr:colOff>
      <xdr:row>36</xdr:row>
      <xdr:rowOff>54428</xdr:rowOff>
    </xdr:to>
    <xdr:sp macro="" textlink="">
      <xdr:nvSpPr>
        <xdr:cNvPr id="2" name="TextBox 1"/>
        <xdr:cNvSpPr txBox="1"/>
      </xdr:nvSpPr>
      <xdr:spPr>
        <a:xfrm>
          <a:off x="1702128" y="5904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Wet 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35</xdr:col>
      <xdr:colOff>0</xdr:colOff>
      <xdr:row>33</xdr:row>
      <xdr:rowOff>81643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1035378</xdr:colOff>
      <xdr:row>30</xdr:row>
      <xdr:rowOff>121226</xdr:rowOff>
    </xdr:from>
    <xdr:to>
      <xdr:col>13</xdr:col>
      <xdr:colOff>400792</xdr:colOff>
      <xdr:row>36</xdr:row>
      <xdr:rowOff>40821</xdr:rowOff>
    </xdr:to>
    <xdr:sp macro="" textlink="">
      <xdr:nvSpPr>
        <xdr:cNvPr id="2" name="TextBox 1"/>
        <xdr:cNvSpPr txBox="1"/>
      </xdr:nvSpPr>
      <xdr:spPr>
        <a:xfrm>
          <a:off x="1035378" y="6938405"/>
          <a:ext cx="5556664" cy="1062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Platform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/mass of each platform device, interface or context sensor that consumes ESP budget.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163285</xdr:colOff>
      <xdr:row>4</xdr:row>
      <xdr:rowOff>312965</xdr:rowOff>
    </xdr:from>
    <xdr:to>
      <xdr:col>34</xdr:col>
      <xdr:colOff>163285</xdr:colOff>
      <xdr:row>22</xdr:row>
      <xdr:rowOff>54429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163285</xdr:colOff>
      <xdr:row>23</xdr:row>
      <xdr:rowOff>13607</xdr:rowOff>
    </xdr:from>
    <xdr:to>
      <xdr:col>34</xdr:col>
      <xdr:colOff>163285</xdr:colOff>
      <xdr:row>37</xdr:row>
      <xdr:rowOff>1619250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190375</xdr:colOff>
      <xdr:row>15</xdr:row>
      <xdr:rowOff>55913</xdr:rowOff>
    </xdr:from>
    <xdr:to>
      <xdr:col>14</xdr:col>
      <xdr:colOff>276968</xdr:colOff>
      <xdr:row>23</xdr:row>
      <xdr:rowOff>42182</xdr:rowOff>
    </xdr:to>
    <xdr:sp macro="" textlink="">
      <xdr:nvSpPr>
        <xdr:cNvPr id="2" name="TextBox 1"/>
        <xdr:cNvSpPr txBox="1"/>
      </xdr:nvSpPr>
      <xdr:spPr>
        <a:xfrm>
          <a:off x="1483054" y="3974770"/>
          <a:ext cx="5393378" cy="1510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Control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Cards and cable harnesses inside the dry housing.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Also sensors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</xdr:row>
      <xdr:rowOff>13607</xdr:rowOff>
    </xdr:from>
    <xdr:to>
      <xdr:col>34</xdr:col>
      <xdr:colOff>394607</xdr:colOff>
      <xdr:row>24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3070" y="3393745"/>
          <a:ext cx="538386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Isolation:</a:t>
          </a:r>
        </a:p>
        <a:p>
          <a:r>
            <a:rPr lang="en-US" sz="1100" baseline="0"/>
            <a:t>Two bulkhead isolation valves</a:t>
          </a:r>
        </a:p>
        <a:p>
          <a:r>
            <a:rPr lang="en-US" sz="1100" baseline="0"/>
            <a:t>2 rotary valve each side of filter</a:t>
          </a:r>
        </a:p>
        <a:p>
          <a:r>
            <a:rPr lang="en-US" sz="1100" baseline="0"/>
            <a:t>1 clamp</a:t>
          </a:r>
        </a:p>
        <a:p>
          <a:endParaRPr lang="en-US" sz="1100" baseline="0"/>
        </a:p>
        <a:p>
          <a:r>
            <a:rPr lang="en-US" sz="1100" baseline="0"/>
            <a:t>Outputs:</a:t>
          </a:r>
        </a:p>
        <a:p>
          <a:r>
            <a:rPr lang="en-US" sz="1100" baseline="0"/>
            <a:t>5 sq cm per fluid port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17</xdr:col>
      <xdr:colOff>312964</xdr:colOff>
      <xdr:row>10</xdr:row>
      <xdr:rowOff>27215</xdr:rowOff>
    </xdr:from>
    <xdr:to>
      <xdr:col>32</xdr:col>
      <xdr:colOff>312964</xdr:colOff>
      <xdr:row>34</xdr:row>
      <xdr:rowOff>13608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69892</xdr:colOff>
      <xdr:row>25</xdr:row>
      <xdr:rowOff>87209</xdr:rowOff>
    </xdr:from>
    <xdr:to>
      <xdr:col>15</xdr:col>
      <xdr:colOff>146968</xdr:colOff>
      <xdr:row>37</xdr:row>
      <xdr:rowOff>381619</xdr:rowOff>
    </xdr:to>
    <xdr:sp macro="" textlink="">
      <xdr:nvSpPr>
        <xdr:cNvPr id="2" name="TextBox 1"/>
        <xdr:cNvSpPr txBox="1"/>
      </xdr:nvSpPr>
      <xdr:spPr>
        <a:xfrm>
          <a:off x="1770785" y="5040209"/>
          <a:ext cx="5383862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396464</xdr:colOff>
      <xdr:row>14</xdr:row>
      <xdr:rowOff>108858</xdr:rowOff>
    </xdr:from>
    <xdr:to>
      <xdr:col>34</xdr:col>
      <xdr:colOff>396464</xdr:colOff>
      <xdr:row>37</xdr:row>
      <xdr:rowOff>100816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96486</xdr:colOff>
      <xdr:row>27</xdr:row>
      <xdr:rowOff>53192</xdr:rowOff>
    </xdr:from>
    <xdr:to>
      <xdr:col>14</xdr:col>
      <xdr:colOff>183079</xdr:colOff>
      <xdr:row>37</xdr:row>
      <xdr:rowOff>258536</xdr:rowOff>
    </xdr:to>
    <xdr:sp macro="" textlink="">
      <xdr:nvSpPr>
        <xdr:cNvPr id="2" name="TextBox 1"/>
        <xdr:cNvSpPr txBox="1"/>
      </xdr:nvSpPr>
      <xdr:spPr>
        <a:xfrm>
          <a:off x="1389165" y="6924799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 Pumping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Use the Sequster syringe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Reqs pressure transducers in isolation lines.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176892</xdr:rowOff>
    </xdr:from>
    <xdr:to>
      <xdr:col>35</xdr:col>
      <xdr:colOff>0</xdr:colOff>
      <xdr:row>36</xdr:row>
      <xdr:rowOff>163285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314820</xdr:colOff>
      <xdr:row>28</xdr:row>
      <xdr:rowOff>155245</xdr:rowOff>
    </xdr:from>
    <xdr:to>
      <xdr:col>16</xdr:col>
      <xdr:colOff>391896</xdr:colOff>
      <xdr:row>35</xdr:row>
      <xdr:rowOff>54429</xdr:rowOff>
    </xdr:to>
    <xdr:sp macro="" textlink="">
      <xdr:nvSpPr>
        <xdr:cNvPr id="2" name="TextBox 1"/>
        <xdr:cNvSpPr txBox="1"/>
      </xdr:nvSpPr>
      <xdr:spPr>
        <a:xfrm>
          <a:off x="2423927" y="6128781"/>
          <a:ext cx="5383862" cy="1232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Lyse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Heater inisde clampvolume, 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130 cc for heater driver card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367393</xdr:colOff>
      <xdr:row>13</xdr:row>
      <xdr:rowOff>13607</xdr:rowOff>
    </xdr:from>
    <xdr:to>
      <xdr:col>34</xdr:col>
      <xdr:colOff>367393</xdr:colOff>
      <xdr:row>37</xdr:row>
      <xdr:rowOff>13607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56557" y="5672941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326571</xdr:colOff>
      <xdr:row>11</xdr:row>
      <xdr:rowOff>149678</xdr:rowOff>
    </xdr:from>
    <xdr:to>
      <xdr:col>34</xdr:col>
      <xdr:colOff>326571</xdr:colOff>
      <xdr:row>37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300593</xdr:colOff>
      <xdr:row>12</xdr:row>
      <xdr:rowOff>80405</xdr:rowOff>
    </xdr:from>
    <xdr:to>
      <xdr:col>14</xdr:col>
      <xdr:colOff>387186</xdr:colOff>
      <xdr:row>23</xdr:row>
      <xdr:rowOff>95249</xdr:rowOff>
    </xdr:to>
    <xdr:sp macro="" textlink="">
      <xdr:nvSpPr>
        <xdr:cNvPr id="7" name="TextBox 6"/>
        <xdr:cNvSpPr txBox="1"/>
      </xdr:nvSpPr>
      <xdr:spPr>
        <a:xfrm>
          <a:off x="1593272" y="2829048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Dosing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5ml syrigne pump on a R valve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54430</xdr:colOff>
      <xdr:row>4</xdr:row>
      <xdr:rowOff>462642</xdr:rowOff>
    </xdr:from>
    <xdr:to>
      <xdr:col>42</xdr:col>
      <xdr:colOff>258537</xdr:colOff>
      <xdr:row>26</xdr:row>
      <xdr:rowOff>176892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5791" y="3388302"/>
          <a:ext cx="540155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Transfer to AM</a:t>
          </a:r>
        </a:p>
        <a:p>
          <a:endParaRPr lang="en-US" sz="1100" baseline="0"/>
        </a:p>
        <a:p>
          <a:r>
            <a:rPr lang="en-US" sz="1100" baseline="0"/>
            <a:t>Threeway vavle tree  fills full loop for 3 AM's</a:t>
          </a:r>
        </a:p>
        <a:p>
          <a:r>
            <a:rPr lang="en-US" sz="1100" baseline="0"/>
            <a:t>Dosing maneuvers the slug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19</xdr:col>
      <xdr:colOff>217712</xdr:colOff>
      <xdr:row>13</xdr:row>
      <xdr:rowOff>54429</xdr:rowOff>
    </xdr:from>
    <xdr:to>
      <xdr:col>34</xdr:col>
      <xdr:colOff>217712</xdr:colOff>
      <xdr:row>37</xdr:row>
      <xdr:rowOff>68036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268736</xdr:colOff>
      <xdr:row>23</xdr:row>
      <xdr:rowOff>56794</xdr:rowOff>
    </xdr:from>
    <xdr:to>
      <xdr:col>16</xdr:col>
      <xdr:colOff>355328</xdr:colOff>
      <xdr:row>36</xdr:row>
      <xdr:rowOff>160704</xdr:rowOff>
    </xdr:to>
    <xdr:sp macro="" textlink="">
      <xdr:nvSpPr>
        <xdr:cNvPr id="2" name="TextBox 1"/>
        <xdr:cNvSpPr txBox="1"/>
      </xdr:nvSpPr>
      <xdr:spPr>
        <a:xfrm>
          <a:off x="2397854" y="4628794"/>
          <a:ext cx="5476621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381000</xdr:colOff>
      <xdr:row>11</xdr:row>
      <xdr:rowOff>40821</xdr:rowOff>
    </xdr:from>
    <xdr:to>
      <xdr:col>34</xdr:col>
      <xdr:colOff>338579</xdr:colOff>
      <xdr:row>37</xdr:row>
      <xdr:rowOff>175292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7"/>
  <sheetViews>
    <sheetView tabSelected="1" zoomScale="70" zoomScaleNormal="70" workbookViewId="0">
      <selection activeCell="D47" sqref="D47"/>
    </sheetView>
  </sheetViews>
  <sheetFormatPr defaultRowHeight="15"/>
  <cols>
    <col min="1" max="1" width="33.5703125" style="35" customWidth="1"/>
    <col min="3" max="3" width="13.85546875" customWidth="1"/>
    <col min="7" max="38" width="6.140625" customWidth="1"/>
  </cols>
  <sheetData>
    <row r="4" spans="1:6" ht="23.25">
      <c r="A4" s="34"/>
      <c r="C4" s="1" t="s">
        <v>154</v>
      </c>
    </row>
    <row r="5" spans="1:6" s="12" customFormat="1">
      <c r="A5" s="36" t="s">
        <v>156</v>
      </c>
    </row>
    <row r="6" spans="1:6" s="12" customFormat="1">
      <c r="A6" s="37" t="s">
        <v>155</v>
      </c>
      <c r="C6" s="12">
        <v>20000</v>
      </c>
      <c r="F6" t="s">
        <v>159</v>
      </c>
    </row>
    <row r="7" spans="1:6" s="12" customFormat="1">
      <c r="A7" s="37" t="s">
        <v>157</v>
      </c>
      <c r="C7" s="12">
        <v>8000</v>
      </c>
    </row>
    <row r="8" spans="1:6" s="12" customFormat="1">
      <c r="A8" s="37" t="s">
        <v>158</v>
      </c>
      <c r="C8" s="32">
        <f>C6-C7-C12</f>
        <v>-13176.400000000001</v>
      </c>
    </row>
    <row r="9" spans="1:6" s="12" customFormat="1">
      <c r="A9" s="35" t="s">
        <v>161</v>
      </c>
      <c r="C9" s="39">
        <f>C8/C6</f>
        <v>-0.65882000000000007</v>
      </c>
    </row>
    <row r="11" spans="1:6">
      <c r="A11" s="35" t="s">
        <v>50</v>
      </c>
      <c r="C11">
        <f>Whous!$B$6</f>
        <v>7120</v>
      </c>
    </row>
    <row r="12" spans="1:6">
      <c r="A12" s="35" t="s">
        <v>20</v>
      </c>
      <c r="C12">
        <f>PHous!$B$6</f>
        <v>25176.400000000001</v>
      </c>
    </row>
    <row r="13" spans="1:6">
      <c r="A13" s="35" t="s">
        <v>9</v>
      </c>
      <c r="C13">
        <f>Seq!$B$6</f>
        <v>1040</v>
      </c>
    </row>
    <row r="14" spans="1:6">
      <c r="A14" s="35" t="s">
        <v>10</v>
      </c>
      <c r="C14">
        <f>Iso!$B$6</f>
        <v>2070</v>
      </c>
    </row>
    <row r="15" spans="1:6">
      <c r="A15" s="35" t="s">
        <v>11</v>
      </c>
      <c r="C15">
        <f>Fil!$B$6</f>
        <v>19.625</v>
      </c>
    </row>
    <row r="16" spans="1:6">
      <c r="A16" s="35" t="s">
        <v>12</v>
      </c>
      <c r="C16">
        <f>FPump!$B$6</f>
        <v>7.5</v>
      </c>
    </row>
    <row r="17" spans="1:3">
      <c r="A17" s="35" t="s">
        <v>75</v>
      </c>
      <c r="C17">
        <f>Lyse!$B$6</f>
        <v>131</v>
      </c>
    </row>
    <row r="18" spans="1:3">
      <c r="A18" s="35" t="s">
        <v>13</v>
      </c>
      <c r="C18">
        <f>RStor!$B$6</f>
        <v>4450</v>
      </c>
    </row>
    <row r="19" spans="1:3">
      <c r="A19" s="35" t="s">
        <v>14</v>
      </c>
      <c r="C19">
        <f>RDose!$B$6</f>
        <v>1497</v>
      </c>
    </row>
    <row r="20" spans="1:3">
      <c r="A20" s="35" t="s">
        <v>15</v>
      </c>
      <c r="C20">
        <f>Trans!$B$6</f>
        <v>473.75</v>
      </c>
    </row>
    <row r="21" spans="1:3">
      <c r="A21" s="35" t="s">
        <v>16</v>
      </c>
      <c r="C21">
        <f>ArchF!$B$6</f>
        <v>15.625</v>
      </c>
    </row>
    <row r="22" spans="1:3">
      <c r="A22" s="35" t="s">
        <v>17</v>
      </c>
      <c r="C22">
        <f>APres!$B$6</f>
        <v>0</v>
      </c>
    </row>
    <row r="23" spans="1:3">
      <c r="A23" s="35" t="s">
        <v>18</v>
      </c>
      <c r="C23">
        <f>ArcSt!$B$6</f>
        <v>0</v>
      </c>
    </row>
    <row r="24" spans="1:3">
      <c r="A24" s="35" t="s">
        <v>19</v>
      </c>
      <c r="C24">
        <f>Rep!$B$6</f>
        <v>2605</v>
      </c>
    </row>
    <row r="25" spans="1:3">
      <c r="A25" s="35" t="s">
        <v>21</v>
      </c>
      <c r="C25">
        <f>Plat!$B$6</f>
        <v>590</v>
      </c>
    </row>
    <row r="26" spans="1:3">
      <c r="A26" s="35" t="s">
        <v>6</v>
      </c>
      <c r="C26">
        <f>Control!$B$6</f>
        <v>728.7</v>
      </c>
    </row>
    <row r="46" spans="1:1">
      <c r="A46" s="38"/>
    </row>
    <row r="47" spans="1:1">
      <c r="A47" s="38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11" zoomScale="70" zoomScaleNormal="70" workbookViewId="0">
      <selection activeCell="O70" sqref="O70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0.25">
      <c r="D5" s="13" t="s">
        <v>153</v>
      </c>
      <c r="F5" s="13" t="s">
        <v>183</v>
      </c>
    </row>
    <row r="6" spans="1:26">
      <c r="A6" t="s">
        <v>122</v>
      </c>
      <c r="B6">
        <f>SUM(D6:AI6)</f>
        <v>473.75</v>
      </c>
      <c r="D6">
        <f>(D9+D8*D7)*D10</f>
        <v>380</v>
      </c>
      <c r="F6">
        <f>(F9+F8*F7)*F10</f>
        <v>93.75</v>
      </c>
      <c r="Z6">
        <f>Z9+Z8*Z7</f>
        <v>0</v>
      </c>
    </row>
    <row r="7" spans="1:26">
      <c r="A7" t="s">
        <v>73</v>
      </c>
      <c r="D7">
        <v>6</v>
      </c>
      <c r="E7" t="s">
        <v>43</v>
      </c>
      <c r="F7">
        <v>3</v>
      </c>
      <c r="G7" t="s">
        <v>43</v>
      </c>
    </row>
    <row r="8" spans="1:26">
      <c r="A8" t="s">
        <v>35</v>
      </c>
      <c r="D8">
        <v>50</v>
      </c>
      <c r="E8" t="s">
        <v>127</v>
      </c>
      <c r="F8">
        <f>2.5*2.5*5</f>
        <v>31.25</v>
      </c>
      <c r="G8" t="s">
        <v>127</v>
      </c>
    </row>
    <row r="9" spans="1:26">
      <c r="A9" t="s">
        <v>72</v>
      </c>
      <c r="D9">
        <v>80</v>
      </c>
      <c r="E9" t="s">
        <v>127</v>
      </c>
      <c r="G9" t="s">
        <v>127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M10" si="0">D10</f>
        <v>1</v>
      </c>
      <c r="G10" t="s">
        <v>67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  <c r="L10">
        <f t="shared" si="0"/>
        <v>1</v>
      </c>
      <c r="M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11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18"/>
      <c r="S48" s="8" t="s">
        <v>42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18">
        <v>3</v>
      </c>
      <c r="S51" s="8" t="s">
        <v>34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18">
        <f>Fil!H53</f>
        <v>30</v>
      </c>
      <c r="S53" s="8" t="s">
        <v>67</v>
      </c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Seq!R111</f>
        <v>0</v>
      </c>
      <c r="E71" s="8">
        <f>Seq!S111</f>
        <v>0</v>
      </c>
      <c r="F71" s="7">
        <f>Iso!R111</f>
        <v>0</v>
      </c>
      <c r="G71" s="8">
        <f>Iso!S111</f>
        <v>0</v>
      </c>
      <c r="H71" s="7">
        <f>Fil!R111</f>
        <v>0</v>
      </c>
      <c r="I71" s="8">
        <f>Fil!S111</f>
        <v>0</v>
      </c>
      <c r="J71" s="7">
        <f>FPump!R111</f>
        <v>0</v>
      </c>
      <c r="K71" s="8">
        <f>FPump!S111</f>
        <v>0</v>
      </c>
      <c r="L71" s="7">
        <f>Lyse!R111</f>
        <v>0</v>
      </c>
      <c r="M71" s="8">
        <f>Lyse!S111</f>
        <v>0</v>
      </c>
      <c r="N71" s="7">
        <f>RStor!R111</f>
        <v>0</v>
      </c>
      <c r="O71" s="8">
        <f>RStor!S111</f>
        <v>0</v>
      </c>
      <c r="P71" s="7">
        <f>RDose!R111</f>
        <v>0</v>
      </c>
      <c r="Q71" s="8">
        <f>RDose!S111</f>
        <v>0</v>
      </c>
      <c r="R71" s="7">
        <f>Trans!R111</f>
        <v>0</v>
      </c>
      <c r="S71" s="8">
        <f>Trans!S111</f>
        <v>0</v>
      </c>
      <c r="T71" s="7">
        <f>ArchF!R111</f>
        <v>0</v>
      </c>
      <c r="U71" s="8">
        <f>ArchF!S111</f>
        <v>0</v>
      </c>
      <c r="V71" s="7">
        <f>APres!R111</f>
        <v>0</v>
      </c>
      <c r="W71" s="8">
        <f>APres!S111</f>
        <v>0</v>
      </c>
      <c r="X71" s="7">
        <f>ArcSt!R111</f>
        <v>0</v>
      </c>
      <c r="Y71" s="8">
        <f>ArcSt!S111</f>
        <v>0</v>
      </c>
      <c r="Z71" s="7">
        <f>Rep!R111</f>
        <v>0</v>
      </c>
      <c r="AA71" s="8">
        <f>Rep!S111</f>
        <v>0</v>
      </c>
      <c r="AB71" s="7">
        <f>PHous!R111</f>
        <v>0</v>
      </c>
      <c r="AC71" s="8">
        <f>PHous!S111</f>
        <v>0</v>
      </c>
      <c r="AD71" s="7">
        <f>Whous!R111</f>
        <v>0</v>
      </c>
      <c r="AE71" s="8">
        <f>Whous!S111</f>
        <v>0</v>
      </c>
      <c r="AF71" s="7">
        <f>Plat!R111</f>
        <v>0</v>
      </c>
      <c r="AG71" s="8">
        <f>Plat!S111</f>
        <v>0</v>
      </c>
      <c r="AH71" s="7">
        <f>Control!R111</f>
        <v>0</v>
      </c>
      <c r="AI71" s="8">
        <f>Control!S111</f>
        <v>0</v>
      </c>
    </row>
    <row r="72" spans="1:35">
      <c r="A72" t="str">
        <f>Seq!A72</f>
        <v>Tubing</v>
      </c>
      <c r="D72" s="7">
        <f>Seq!R112</f>
        <v>0</v>
      </c>
      <c r="E72" s="8">
        <f>Seq!S112</f>
        <v>0</v>
      </c>
      <c r="F72" s="7">
        <f>Iso!R112</f>
        <v>0</v>
      </c>
      <c r="G72" s="8">
        <f>Iso!S112</f>
        <v>0</v>
      </c>
      <c r="H72" s="7">
        <f>Fil!R112</f>
        <v>0</v>
      </c>
      <c r="I72" s="8">
        <f>Fil!S112</f>
        <v>0</v>
      </c>
      <c r="J72" s="7">
        <f>FPump!R112</f>
        <v>0</v>
      </c>
      <c r="K72" s="8">
        <f>FPump!S112</f>
        <v>0</v>
      </c>
      <c r="L72" s="7">
        <f>Lyse!R112</f>
        <v>0</v>
      </c>
      <c r="M72" s="8">
        <f>Lyse!S112</f>
        <v>0</v>
      </c>
      <c r="N72" s="7">
        <f>RStor!R112</f>
        <v>0</v>
      </c>
      <c r="O72" s="8">
        <f>RStor!S112</f>
        <v>0</v>
      </c>
      <c r="P72" s="7">
        <f>RDose!R112</f>
        <v>0</v>
      </c>
      <c r="Q72" s="8">
        <f>RDose!S112</f>
        <v>0</v>
      </c>
      <c r="R72" s="7">
        <f>Trans!R112</f>
        <v>0</v>
      </c>
      <c r="S72" s="8">
        <f>Trans!S112</f>
        <v>0</v>
      </c>
      <c r="T72" s="7">
        <f>ArchF!R112</f>
        <v>0</v>
      </c>
      <c r="U72" s="8">
        <f>ArchF!S112</f>
        <v>0</v>
      </c>
      <c r="V72" s="7">
        <f>APres!R112</f>
        <v>0</v>
      </c>
      <c r="W72" s="8">
        <f>APres!S112</f>
        <v>0</v>
      </c>
      <c r="X72" s="7">
        <f>ArcSt!R112</f>
        <v>0</v>
      </c>
      <c r="Y72" s="8">
        <f>ArcSt!S112</f>
        <v>0</v>
      </c>
      <c r="Z72" s="7">
        <f>Rep!R112</f>
        <v>0</v>
      </c>
      <c r="AA72" s="8">
        <f>Rep!S112</f>
        <v>0</v>
      </c>
      <c r="AB72" s="7">
        <f>PHous!R112</f>
        <v>0</v>
      </c>
      <c r="AC72" s="8">
        <f>PHous!S112</f>
        <v>0</v>
      </c>
      <c r="AD72" s="7">
        <f>Whous!R112</f>
        <v>0</v>
      </c>
      <c r="AE72" s="8">
        <f>Whous!S112</f>
        <v>0</v>
      </c>
      <c r="AF72" s="7">
        <f>Plat!R112</f>
        <v>0</v>
      </c>
      <c r="AG72" s="8">
        <f>Plat!S112</f>
        <v>0</v>
      </c>
      <c r="AH72" s="7">
        <f>Control!R112</f>
        <v>0</v>
      </c>
      <c r="AI72" s="8">
        <f>Control!S112</f>
        <v>0</v>
      </c>
    </row>
    <row r="73" spans="1:35">
      <c r="A73">
        <f>Seq!A73</f>
        <v>0</v>
      </c>
      <c r="D73" s="7">
        <f>Seq!R113</f>
        <v>0</v>
      </c>
      <c r="E73" s="8">
        <f>Seq!S113</f>
        <v>0</v>
      </c>
      <c r="F73" s="7">
        <f>Iso!R113</f>
        <v>0</v>
      </c>
      <c r="G73" s="8">
        <f>Iso!S113</f>
        <v>0</v>
      </c>
      <c r="H73" s="7">
        <f>Fil!R113</f>
        <v>0</v>
      </c>
      <c r="I73" s="8">
        <f>Fil!S113</f>
        <v>0</v>
      </c>
      <c r="J73" s="7">
        <f>FPump!R113</f>
        <v>0</v>
      </c>
      <c r="K73" s="8">
        <f>FPump!S113</f>
        <v>0</v>
      </c>
      <c r="L73" s="7">
        <f>Lyse!R113</f>
        <v>0</v>
      </c>
      <c r="M73" s="8">
        <f>Lyse!S113</f>
        <v>0</v>
      </c>
      <c r="N73" s="7">
        <f>RStor!R113</f>
        <v>0</v>
      </c>
      <c r="O73" s="8">
        <f>RStor!S113</f>
        <v>0</v>
      </c>
      <c r="P73" s="7">
        <f>RDose!R113</f>
        <v>0</v>
      </c>
      <c r="Q73" s="8">
        <f>RDose!S113</f>
        <v>0</v>
      </c>
      <c r="R73" s="7">
        <f>Trans!R113</f>
        <v>0</v>
      </c>
      <c r="S73" s="8">
        <f>Trans!S113</f>
        <v>0</v>
      </c>
      <c r="T73" s="7">
        <f>ArchF!R113</f>
        <v>0</v>
      </c>
      <c r="U73" s="8">
        <f>ArchF!S113</f>
        <v>0</v>
      </c>
      <c r="V73" s="7">
        <f>APres!R113</f>
        <v>0</v>
      </c>
      <c r="W73" s="8">
        <f>APres!S113</f>
        <v>0</v>
      </c>
      <c r="X73" s="7">
        <f>ArcSt!R113</f>
        <v>0</v>
      </c>
      <c r="Y73" s="8">
        <f>ArcSt!S113</f>
        <v>0</v>
      </c>
      <c r="Z73" s="7">
        <f>Rep!R113</f>
        <v>0</v>
      </c>
      <c r="AA73" s="8">
        <f>Rep!S113</f>
        <v>0</v>
      </c>
      <c r="AB73" s="7">
        <f>PHous!R113</f>
        <v>0</v>
      </c>
      <c r="AC73" s="8">
        <f>PHous!S113</f>
        <v>0</v>
      </c>
      <c r="AD73" s="7">
        <f>Whous!R113</f>
        <v>0</v>
      </c>
      <c r="AE73" s="8">
        <f>Whous!S113</f>
        <v>0</v>
      </c>
      <c r="AF73" s="7">
        <f>Plat!R113</f>
        <v>0</v>
      </c>
      <c r="AG73" s="8">
        <f>Plat!S113</f>
        <v>0</v>
      </c>
      <c r="AH73" s="7">
        <f>Control!R113</f>
        <v>0</v>
      </c>
      <c r="AI73" s="8">
        <f>Control!S113</f>
        <v>0</v>
      </c>
    </row>
    <row r="74" spans="1:35">
      <c r="A74" t="str">
        <f>Seq!A74</f>
        <v>Pumping</v>
      </c>
      <c r="D74" s="7">
        <f>Seq!R114</f>
        <v>0</v>
      </c>
      <c r="E74" s="8">
        <f>Seq!S114</f>
        <v>0</v>
      </c>
      <c r="F74" s="7">
        <f>Iso!R114</f>
        <v>0</v>
      </c>
      <c r="G74" s="8">
        <f>Iso!S114</f>
        <v>0</v>
      </c>
      <c r="H74" s="7">
        <f>Fil!R114</f>
        <v>0</v>
      </c>
      <c r="I74" s="8">
        <f>Fil!S114</f>
        <v>0</v>
      </c>
      <c r="J74" s="7">
        <f>FPump!R114</f>
        <v>0</v>
      </c>
      <c r="K74" s="8">
        <f>FPump!S114</f>
        <v>0</v>
      </c>
      <c r="L74" s="7">
        <f>Lyse!R114</f>
        <v>0</v>
      </c>
      <c r="M74" s="8">
        <f>Lyse!S114</f>
        <v>0</v>
      </c>
      <c r="N74" s="7">
        <f>RStor!R114</f>
        <v>0</v>
      </c>
      <c r="O74" s="8">
        <f>RStor!S114</f>
        <v>0</v>
      </c>
      <c r="P74" s="7">
        <f>RDose!R114</f>
        <v>0</v>
      </c>
      <c r="Q74" s="8">
        <f>RDose!S114</f>
        <v>0</v>
      </c>
      <c r="R74" s="7">
        <f>Trans!R114</f>
        <v>0</v>
      </c>
      <c r="S74" s="8">
        <f>Trans!S114</f>
        <v>0</v>
      </c>
      <c r="T74" s="7">
        <f>ArchF!R114</f>
        <v>0</v>
      </c>
      <c r="U74" s="8">
        <f>ArchF!S114</f>
        <v>0</v>
      </c>
      <c r="V74" s="7">
        <f>APres!R114</f>
        <v>0</v>
      </c>
      <c r="W74" s="8">
        <f>APres!S114</f>
        <v>0</v>
      </c>
      <c r="X74" s="7">
        <f>ArcSt!R114</f>
        <v>0</v>
      </c>
      <c r="Y74" s="8">
        <f>ArcSt!S114</f>
        <v>0</v>
      </c>
      <c r="Z74" s="7">
        <f>Rep!R114</f>
        <v>0</v>
      </c>
      <c r="AA74" s="8">
        <f>Rep!S114</f>
        <v>0</v>
      </c>
      <c r="AB74" s="7">
        <f>PHous!R114</f>
        <v>0</v>
      </c>
      <c r="AC74" s="8">
        <f>PHous!S114</f>
        <v>0</v>
      </c>
      <c r="AD74" s="7">
        <f>Whous!R114</f>
        <v>0</v>
      </c>
      <c r="AE74" s="8">
        <f>Whous!S114</f>
        <v>0</v>
      </c>
      <c r="AF74" s="7">
        <f>Plat!R114</f>
        <v>0</v>
      </c>
      <c r="AG74" s="8">
        <f>Plat!S114</f>
        <v>0</v>
      </c>
      <c r="AH74" s="7">
        <f>Control!R114</f>
        <v>0</v>
      </c>
      <c r="AI74" s="8">
        <f>Control!S114</f>
        <v>0</v>
      </c>
    </row>
    <row r="75" spans="1:35">
      <c r="A75" t="str">
        <f>Seq!A75</f>
        <v>Valving</v>
      </c>
      <c r="D75" s="7">
        <f>Seq!R115</f>
        <v>0</v>
      </c>
      <c r="E75" s="8">
        <f>Seq!S115</f>
        <v>0</v>
      </c>
      <c r="F75" s="7">
        <f>Iso!R115</f>
        <v>0</v>
      </c>
      <c r="G75" s="8">
        <f>Iso!S115</f>
        <v>0</v>
      </c>
      <c r="H75" s="7">
        <f>Fil!R115</f>
        <v>0</v>
      </c>
      <c r="I75" s="8">
        <f>Fil!S115</f>
        <v>0</v>
      </c>
      <c r="J75" s="7">
        <f>FPump!R115</f>
        <v>0</v>
      </c>
      <c r="K75" s="8">
        <f>FPump!S115</f>
        <v>0</v>
      </c>
      <c r="L75" s="7">
        <f>Lyse!R115</f>
        <v>0</v>
      </c>
      <c r="M75" s="8">
        <f>Lyse!S115</f>
        <v>0</v>
      </c>
      <c r="N75" s="7">
        <f>RStor!R115</f>
        <v>0</v>
      </c>
      <c r="O75" s="8">
        <f>RStor!S115</f>
        <v>0</v>
      </c>
      <c r="P75" s="7">
        <f>RDose!R115</f>
        <v>0</v>
      </c>
      <c r="Q75" s="8">
        <f>RDose!S115</f>
        <v>0</v>
      </c>
      <c r="R75" s="7">
        <f>Trans!R115</f>
        <v>0</v>
      </c>
      <c r="S75" s="8">
        <f>Trans!S115</f>
        <v>0</v>
      </c>
      <c r="T75" s="7">
        <f>ArchF!R115</f>
        <v>0</v>
      </c>
      <c r="U75" s="8">
        <f>ArchF!S115</f>
        <v>0</v>
      </c>
      <c r="V75" s="7">
        <f>APres!R115</f>
        <v>0</v>
      </c>
      <c r="W75" s="8">
        <f>APres!S115</f>
        <v>0</v>
      </c>
      <c r="X75" s="7">
        <f>ArcSt!R115</f>
        <v>0</v>
      </c>
      <c r="Y75" s="8">
        <f>ArcSt!S115</f>
        <v>0</v>
      </c>
      <c r="Z75" s="7">
        <f>Rep!R115</f>
        <v>0</v>
      </c>
      <c r="AA75" s="8">
        <f>Rep!S115</f>
        <v>0</v>
      </c>
      <c r="AB75" s="7">
        <f>PHous!R115</f>
        <v>0</v>
      </c>
      <c r="AC75" s="8">
        <f>PHous!S115</f>
        <v>0</v>
      </c>
      <c r="AD75" s="7">
        <f>Whous!R115</f>
        <v>0</v>
      </c>
      <c r="AE75" s="8">
        <f>Whous!S115</f>
        <v>0</v>
      </c>
      <c r="AF75" s="7">
        <f>Plat!R115</f>
        <v>0</v>
      </c>
      <c r="AG75" s="8">
        <f>Plat!S115</f>
        <v>0</v>
      </c>
      <c r="AH75" s="7">
        <f>Control!R115</f>
        <v>0</v>
      </c>
      <c r="AI75" s="8">
        <f>Control!S115</f>
        <v>0</v>
      </c>
    </row>
    <row r="76" spans="1:35">
      <c r="A76" t="str">
        <f>Seq!A76</f>
        <v>Space</v>
      </c>
      <c r="D76" s="7">
        <f>Seq!R116</f>
        <v>0</v>
      </c>
      <c r="E76" s="8">
        <f>Seq!S116</f>
        <v>0</v>
      </c>
      <c r="F76" s="7">
        <f>Iso!R116</f>
        <v>0</v>
      </c>
      <c r="G76" s="8">
        <f>Iso!S116</f>
        <v>0</v>
      </c>
      <c r="H76" s="7">
        <f>Fil!R116</f>
        <v>0</v>
      </c>
      <c r="I76" s="8">
        <f>Fil!S116</f>
        <v>0</v>
      </c>
      <c r="J76" s="7">
        <f>FPump!R116</f>
        <v>0</v>
      </c>
      <c r="K76" s="8">
        <f>FPump!S116</f>
        <v>0</v>
      </c>
      <c r="L76" s="7">
        <f>Lyse!R116</f>
        <v>0</v>
      </c>
      <c r="M76" s="8">
        <f>Lyse!S116</f>
        <v>0</v>
      </c>
      <c r="N76" s="7">
        <f>RStor!R116</f>
        <v>0</v>
      </c>
      <c r="O76" s="8">
        <f>RStor!S116</f>
        <v>0</v>
      </c>
      <c r="P76" s="7">
        <f>RDose!R116</f>
        <v>0</v>
      </c>
      <c r="Q76" s="8">
        <f>RDose!S116</f>
        <v>0</v>
      </c>
      <c r="R76" s="7">
        <f>Trans!R116</f>
        <v>0</v>
      </c>
      <c r="S76" s="8">
        <f>Trans!S116</f>
        <v>0</v>
      </c>
      <c r="T76" s="7">
        <f>ArchF!R116</f>
        <v>0</v>
      </c>
      <c r="U76" s="8">
        <f>ArchF!S116</f>
        <v>0</v>
      </c>
      <c r="V76" s="7">
        <f>APres!R116</f>
        <v>0</v>
      </c>
      <c r="W76" s="8">
        <f>APres!S116</f>
        <v>0</v>
      </c>
      <c r="X76" s="7">
        <f>ArcSt!R116</f>
        <v>0</v>
      </c>
      <c r="Y76" s="8">
        <f>ArcSt!S116</f>
        <v>0</v>
      </c>
      <c r="Z76" s="7">
        <f>Rep!R116</f>
        <v>0</v>
      </c>
      <c r="AA76" s="8">
        <f>Rep!S116</f>
        <v>0</v>
      </c>
      <c r="AB76" s="7">
        <f>PHous!R116</f>
        <v>0</v>
      </c>
      <c r="AC76" s="8">
        <f>PHous!S116</f>
        <v>0</v>
      </c>
      <c r="AD76" s="7">
        <f>Whous!R116</f>
        <v>0</v>
      </c>
      <c r="AE76" s="8">
        <f>Whous!S116</f>
        <v>0</v>
      </c>
      <c r="AF76" s="7">
        <f>Plat!R116</f>
        <v>0</v>
      </c>
      <c r="AG76" s="8">
        <f>Plat!S116</f>
        <v>0</v>
      </c>
      <c r="AH76" s="7">
        <f>Control!R116</f>
        <v>0</v>
      </c>
      <c r="AI76" s="8">
        <f>Control!S116</f>
        <v>0</v>
      </c>
    </row>
    <row r="77" spans="1:35">
      <c r="A77" t="str">
        <f>Seq!A77</f>
        <v>Mass</v>
      </c>
      <c r="D77" s="7">
        <f>Seq!R117</f>
        <v>0</v>
      </c>
      <c r="E77" s="8">
        <f>Seq!S117</f>
        <v>0</v>
      </c>
      <c r="F77" s="7">
        <f>Iso!R117</f>
        <v>0</v>
      </c>
      <c r="G77" s="8">
        <f>Iso!S117</f>
        <v>0</v>
      </c>
      <c r="H77" s="7">
        <f>Fil!R117</f>
        <v>0</v>
      </c>
      <c r="I77" s="8">
        <f>Fil!S117</f>
        <v>0</v>
      </c>
      <c r="J77" s="7">
        <f>FPump!R117</f>
        <v>0</v>
      </c>
      <c r="K77" s="8">
        <f>FPump!S117</f>
        <v>0</v>
      </c>
      <c r="L77" s="7">
        <f>Lyse!R117</f>
        <v>0</v>
      </c>
      <c r="M77" s="8">
        <f>Lyse!S117</f>
        <v>0</v>
      </c>
      <c r="N77" s="7">
        <f>RStor!R117</f>
        <v>0</v>
      </c>
      <c r="O77" s="8">
        <f>RStor!S117</f>
        <v>0</v>
      </c>
      <c r="P77" s="7">
        <f>RDose!R117</f>
        <v>0</v>
      </c>
      <c r="Q77" s="8">
        <f>RDose!S117</f>
        <v>0</v>
      </c>
      <c r="R77" s="7">
        <f>Trans!R117</f>
        <v>0</v>
      </c>
      <c r="S77" s="8">
        <f>Trans!S117</f>
        <v>0</v>
      </c>
      <c r="T77" s="7">
        <f>ArchF!R117</f>
        <v>0</v>
      </c>
      <c r="U77" s="8">
        <f>ArchF!S117</f>
        <v>0</v>
      </c>
      <c r="V77" s="7">
        <f>APres!R117</f>
        <v>0</v>
      </c>
      <c r="W77" s="8">
        <f>APres!S117</f>
        <v>0</v>
      </c>
      <c r="X77" s="7">
        <f>ArcSt!R117</f>
        <v>0</v>
      </c>
      <c r="Y77" s="8">
        <f>ArcSt!S117</f>
        <v>0</v>
      </c>
      <c r="Z77" s="7">
        <f>Rep!R117</f>
        <v>0</v>
      </c>
      <c r="AA77" s="8">
        <f>Rep!S117</f>
        <v>0</v>
      </c>
      <c r="AB77" s="7">
        <f>PHous!R117</f>
        <v>0</v>
      </c>
      <c r="AC77" s="8">
        <f>PHous!S117</f>
        <v>0</v>
      </c>
      <c r="AD77" s="7">
        <f>Whous!R117</f>
        <v>0</v>
      </c>
      <c r="AE77" s="8">
        <f>Whous!S117</f>
        <v>0</v>
      </c>
      <c r="AF77" s="7">
        <f>Plat!R117</f>
        <v>0</v>
      </c>
      <c r="AG77" s="8">
        <f>Plat!S117</f>
        <v>0</v>
      </c>
      <c r="AH77" s="7">
        <f>Control!R117</f>
        <v>0</v>
      </c>
      <c r="AI77" s="8">
        <f>Control!S117</f>
        <v>0</v>
      </c>
    </row>
    <row r="78" spans="1:35">
      <c r="A78" t="str">
        <f>Seq!A78</f>
        <v>Max dP</v>
      </c>
      <c r="D78" s="7">
        <f>Seq!R118</f>
        <v>0</v>
      </c>
      <c r="E78" s="8">
        <f>Seq!S118</f>
        <v>0</v>
      </c>
      <c r="F78" s="7">
        <f>Iso!R118</f>
        <v>0</v>
      </c>
      <c r="G78" s="8">
        <f>Iso!S118</f>
        <v>0</v>
      </c>
      <c r="H78" s="7">
        <f>Fil!R118</f>
        <v>0</v>
      </c>
      <c r="I78" s="8">
        <f>Fil!S118</f>
        <v>0</v>
      </c>
      <c r="J78" s="7">
        <f>FPump!R118</f>
        <v>0</v>
      </c>
      <c r="K78" s="8">
        <f>FPump!S118</f>
        <v>0</v>
      </c>
      <c r="L78" s="7">
        <f>Lyse!R118</f>
        <v>0</v>
      </c>
      <c r="M78" s="8">
        <f>Lyse!S118</f>
        <v>0</v>
      </c>
      <c r="N78" s="7">
        <f>RStor!R118</f>
        <v>0</v>
      </c>
      <c r="O78" s="8">
        <f>RStor!S118</f>
        <v>0</v>
      </c>
      <c r="P78" s="7">
        <f>RDose!R118</f>
        <v>0</v>
      </c>
      <c r="Q78" s="8">
        <f>RDose!S118</f>
        <v>0</v>
      </c>
      <c r="R78" s="7">
        <f>Trans!R118</f>
        <v>0</v>
      </c>
      <c r="S78" s="8">
        <f>Trans!S118</f>
        <v>0</v>
      </c>
      <c r="T78" s="7">
        <f>ArchF!R118</f>
        <v>0</v>
      </c>
      <c r="U78" s="8">
        <f>ArchF!S118</f>
        <v>0</v>
      </c>
      <c r="V78" s="7">
        <f>APres!R118</f>
        <v>0</v>
      </c>
      <c r="W78" s="8">
        <f>APres!S118</f>
        <v>0</v>
      </c>
      <c r="X78" s="7">
        <f>ArcSt!R118</f>
        <v>0</v>
      </c>
      <c r="Y78" s="8">
        <f>ArcSt!S118</f>
        <v>0</v>
      </c>
      <c r="Z78" s="7">
        <f>Rep!R118</f>
        <v>0</v>
      </c>
      <c r="AA78" s="8">
        <f>Rep!S118</f>
        <v>0</v>
      </c>
      <c r="AB78" s="7">
        <f>PHous!R118</f>
        <v>0</v>
      </c>
      <c r="AC78" s="8">
        <f>PHous!S118</f>
        <v>0</v>
      </c>
      <c r="AD78" s="7">
        <f>Whous!R118</f>
        <v>0</v>
      </c>
      <c r="AE78" s="8">
        <f>Whous!S118</f>
        <v>0</v>
      </c>
      <c r="AF78" s="7">
        <f>Plat!R118</f>
        <v>0</v>
      </c>
      <c r="AG78" s="8">
        <f>Plat!S118</f>
        <v>0</v>
      </c>
      <c r="AH78" s="7">
        <f>Control!R118</f>
        <v>0</v>
      </c>
      <c r="AI78" s="8">
        <f>Control!S118</f>
        <v>0</v>
      </c>
    </row>
    <row r="79" spans="1:35">
      <c r="A79" t="str">
        <f>Seq!A79</f>
        <v>Lysate Vol</v>
      </c>
      <c r="D79" s="7">
        <f>Seq!R119</f>
        <v>0</v>
      </c>
      <c r="E79" s="8">
        <f>Seq!S119</f>
        <v>0</v>
      </c>
      <c r="F79" s="7">
        <f>Iso!R119</f>
        <v>0</v>
      </c>
      <c r="G79" s="8">
        <f>Iso!S119</f>
        <v>0</v>
      </c>
      <c r="H79" s="7">
        <f>Fil!R119</f>
        <v>0</v>
      </c>
      <c r="I79" s="8">
        <f>Fil!S119</f>
        <v>0</v>
      </c>
      <c r="J79" s="7">
        <f>FPump!R119</f>
        <v>0</v>
      </c>
      <c r="K79" s="8">
        <f>FPump!S119</f>
        <v>0</v>
      </c>
      <c r="L79" s="7">
        <f>Lyse!R119</f>
        <v>0</v>
      </c>
      <c r="M79" s="8">
        <f>Lyse!S119</f>
        <v>0</v>
      </c>
      <c r="N79" s="7">
        <f>RStor!R119</f>
        <v>0</v>
      </c>
      <c r="O79" s="8">
        <f>RStor!S119</f>
        <v>0</v>
      </c>
      <c r="P79" s="7">
        <f>RDose!R119</f>
        <v>0</v>
      </c>
      <c r="Q79" s="8">
        <f>RDose!S119</f>
        <v>0</v>
      </c>
      <c r="R79" s="7">
        <f>Trans!R119</f>
        <v>0</v>
      </c>
      <c r="S79" s="8">
        <f>Trans!S119</f>
        <v>0</v>
      </c>
      <c r="T79" s="7">
        <f>ArchF!R119</f>
        <v>0</v>
      </c>
      <c r="U79" s="8">
        <f>ArchF!S119</f>
        <v>0</v>
      </c>
      <c r="V79" s="7">
        <f>APres!R119</f>
        <v>0</v>
      </c>
      <c r="W79" s="8">
        <f>APres!S119</f>
        <v>0</v>
      </c>
      <c r="X79" s="7">
        <f>ArcSt!R119</f>
        <v>0</v>
      </c>
      <c r="Y79" s="8">
        <f>ArcSt!S119</f>
        <v>0</v>
      </c>
      <c r="Z79" s="7">
        <f>Rep!R119</f>
        <v>0</v>
      </c>
      <c r="AA79" s="8">
        <f>Rep!S119</f>
        <v>0</v>
      </c>
      <c r="AB79" s="7">
        <f>PHous!R119</f>
        <v>0</v>
      </c>
      <c r="AC79" s="8">
        <f>PHous!S119</f>
        <v>0</v>
      </c>
      <c r="AD79" s="7">
        <f>Whous!R119</f>
        <v>0</v>
      </c>
      <c r="AE79" s="8">
        <f>Whous!S119</f>
        <v>0</v>
      </c>
      <c r="AF79" s="7">
        <f>Plat!R119</f>
        <v>0</v>
      </c>
      <c r="AG79" s="8">
        <f>Plat!S119</f>
        <v>0</v>
      </c>
      <c r="AH79" s="7">
        <f>Control!R119</f>
        <v>0</v>
      </c>
      <c r="AI79" s="8">
        <f>Control!S119</f>
        <v>0</v>
      </c>
    </row>
    <row r="80" spans="1:35">
      <c r="A80">
        <f>Seq!A80</f>
        <v>0</v>
      </c>
      <c r="D80" s="7">
        <f>Seq!R120</f>
        <v>0</v>
      </c>
      <c r="E80" s="8">
        <f>Seq!S120</f>
        <v>0</v>
      </c>
      <c r="F80" s="7">
        <f>Iso!R120</f>
        <v>0</v>
      </c>
      <c r="G80" s="8">
        <f>Iso!S120</f>
        <v>0</v>
      </c>
      <c r="H80" s="7">
        <f>Fil!R120</f>
        <v>0</v>
      </c>
      <c r="I80" s="8">
        <f>Fil!S120</f>
        <v>0</v>
      </c>
      <c r="J80" s="7">
        <f>FPump!R120</f>
        <v>0</v>
      </c>
      <c r="K80" s="8">
        <f>FPump!S120</f>
        <v>0</v>
      </c>
      <c r="L80" s="7">
        <f>Lyse!R120</f>
        <v>0</v>
      </c>
      <c r="M80" s="8">
        <f>Lyse!S120</f>
        <v>0</v>
      </c>
      <c r="N80" s="7">
        <f>RStor!R120</f>
        <v>0</v>
      </c>
      <c r="O80" s="8">
        <f>RStor!S120</f>
        <v>0</v>
      </c>
      <c r="P80" s="7">
        <f>RDose!R120</f>
        <v>0</v>
      </c>
      <c r="Q80" s="8">
        <f>RDose!S120</f>
        <v>0</v>
      </c>
      <c r="R80" s="7">
        <f>Trans!R120</f>
        <v>0</v>
      </c>
      <c r="S80" s="8">
        <f>Trans!S120</f>
        <v>0</v>
      </c>
      <c r="T80" s="7">
        <f>ArchF!R120</f>
        <v>0</v>
      </c>
      <c r="U80" s="8">
        <f>ArchF!S120</f>
        <v>0</v>
      </c>
      <c r="V80" s="7">
        <f>APres!R120</f>
        <v>0</v>
      </c>
      <c r="W80" s="8">
        <f>APres!S120</f>
        <v>0</v>
      </c>
      <c r="X80" s="7">
        <f>ArcSt!R120</f>
        <v>0</v>
      </c>
      <c r="Y80" s="8">
        <f>ArcSt!S120</f>
        <v>0</v>
      </c>
      <c r="Z80" s="7">
        <f>Rep!R120</f>
        <v>0</v>
      </c>
      <c r="AA80" s="8">
        <f>Rep!S120</f>
        <v>0</v>
      </c>
      <c r="AB80" s="7">
        <f>PHous!R120</f>
        <v>0</v>
      </c>
      <c r="AC80" s="8">
        <f>PHous!S120</f>
        <v>0</v>
      </c>
      <c r="AD80" s="7">
        <f>Whous!R120</f>
        <v>0</v>
      </c>
      <c r="AE80" s="8">
        <f>Whous!S120</f>
        <v>0</v>
      </c>
      <c r="AF80" s="7">
        <f>Plat!R120</f>
        <v>0</v>
      </c>
      <c r="AG80" s="8">
        <f>Plat!S120</f>
        <v>0</v>
      </c>
      <c r="AH80" s="7">
        <f>Control!R120</f>
        <v>0</v>
      </c>
      <c r="AI80" s="8">
        <f>Control!S120</f>
        <v>0</v>
      </c>
    </row>
    <row r="81" spans="1:35">
      <c r="A81" t="str">
        <f>Seq!A81</f>
        <v>Arch Type A</v>
      </c>
      <c r="D81" s="7">
        <f>Seq!R121</f>
        <v>0</v>
      </c>
      <c r="E81" s="8">
        <f>Seq!S121</f>
        <v>0</v>
      </c>
      <c r="F81" s="7">
        <f>Iso!R121</f>
        <v>0</v>
      </c>
      <c r="G81" s="8">
        <f>Iso!S121</f>
        <v>0</v>
      </c>
      <c r="H81" s="7">
        <f>Fil!R121</f>
        <v>0</v>
      </c>
      <c r="I81" s="8">
        <f>Fil!S121</f>
        <v>0</v>
      </c>
      <c r="J81" s="7">
        <f>FPump!R121</f>
        <v>0</v>
      </c>
      <c r="K81" s="8">
        <f>FPump!S121</f>
        <v>0</v>
      </c>
      <c r="L81" s="7">
        <f>Lyse!R121</f>
        <v>0</v>
      </c>
      <c r="M81" s="8">
        <f>Lyse!S121</f>
        <v>0</v>
      </c>
      <c r="N81" s="7">
        <f>RStor!R121</f>
        <v>0</v>
      </c>
      <c r="O81" s="8">
        <f>RStor!S121</f>
        <v>0</v>
      </c>
      <c r="P81" s="7">
        <f>RDose!R121</f>
        <v>0</v>
      </c>
      <c r="Q81" s="8">
        <f>RDose!S121</f>
        <v>0</v>
      </c>
      <c r="R81" s="7">
        <f>Trans!R121</f>
        <v>0</v>
      </c>
      <c r="S81" s="8">
        <f>Trans!S121</f>
        <v>0</v>
      </c>
      <c r="T81" s="7">
        <f>ArchF!R121</f>
        <v>0</v>
      </c>
      <c r="U81" s="8">
        <f>ArchF!S121</f>
        <v>0</v>
      </c>
      <c r="V81" s="7">
        <f>APres!R121</f>
        <v>0</v>
      </c>
      <c r="W81" s="8">
        <f>APres!S121</f>
        <v>0</v>
      </c>
      <c r="X81" s="7">
        <f>ArcSt!R121</f>
        <v>0</v>
      </c>
      <c r="Y81" s="8">
        <f>ArcSt!S121</f>
        <v>0</v>
      </c>
      <c r="Z81" s="7">
        <f>Rep!R121</f>
        <v>0</v>
      </c>
      <c r="AA81" s="8">
        <f>Rep!S121</f>
        <v>0</v>
      </c>
      <c r="AB81" s="7">
        <f>PHous!R121</f>
        <v>0</v>
      </c>
      <c r="AC81" s="8">
        <f>PHous!S121</f>
        <v>0</v>
      </c>
      <c r="AD81" s="7">
        <f>Whous!R121</f>
        <v>0</v>
      </c>
      <c r="AE81" s="8">
        <f>Whous!S121</f>
        <v>0</v>
      </c>
      <c r="AF81" s="7">
        <f>Plat!R121</f>
        <v>0</v>
      </c>
      <c r="AG81" s="8">
        <f>Plat!S121</f>
        <v>0</v>
      </c>
      <c r="AH81" s="7">
        <f>Control!R121</f>
        <v>0</v>
      </c>
      <c r="AI81" s="8">
        <f>Control!S121</f>
        <v>0</v>
      </c>
    </row>
    <row r="82" spans="1:35">
      <c r="A82" t="str">
        <f>Seq!A82</f>
        <v>Arch Type B</v>
      </c>
      <c r="D82" s="7">
        <f>Seq!R122</f>
        <v>0</v>
      </c>
      <c r="E82" s="8">
        <f>Seq!S122</f>
        <v>0</v>
      </c>
      <c r="F82" s="7">
        <f>Iso!R122</f>
        <v>0</v>
      </c>
      <c r="G82" s="8">
        <f>Iso!S122</f>
        <v>0</v>
      </c>
      <c r="H82" s="7">
        <f>Fil!R122</f>
        <v>0</v>
      </c>
      <c r="I82" s="8">
        <f>Fil!S122</f>
        <v>0</v>
      </c>
      <c r="J82" s="7">
        <f>FPump!R122</f>
        <v>0</v>
      </c>
      <c r="K82" s="8">
        <f>FPump!S122</f>
        <v>0</v>
      </c>
      <c r="L82" s="7">
        <f>Lyse!R122</f>
        <v>0</v>
      </c>
      <c r="M82" s="8">
        <f>Lyse!S122</f>
        <v>0</v>
      </c>
      <c r="N82" s="7">
        <f>RStor!R122</f>
        <v>0</v>
      </c>
      <c r="O82" s="8">
        <f>RStor!S122</f>
        <v>0</v>
      </c>
      <c r="P82" s="7">
        <f>RDose!R122</f>
        <v>0</v>
      </c>
      <c r="Q82" s="8">
        <f>RDose!S122</f>
        <v>0</v>
      </c>
      <c r="R82" s="7">
        <f>Trans!R122</f>
        <v>0</v>
      </c>
      <c r="S82" s="8">
        <f>Trans!S122</f>
        <v>0</v>
      </c>
      <c r="T82" s="7">
        <f>ArchF!R122</f>
        <v>0</v>
      </c>
      <c r="U82" s="8">
        <f>ArchF!S122</f>
        <v>0</v>
      </c>
      <c r="V82" s="7">
        <f>APres!R122</f>
        <v>0</v>
      </c>
      <c r="W82" s="8">
        <f>APres!S122</f>
        <v>0</v>
      </c>
      <c r="X82" s="7">
        <f>ArcSt!R122</f>
        <v>0</v>
      </c>
      <c r="Y82" s="8">
        <f>ArcSt!S122</f>
        <v>0</v>
      </c>
      <c r="Z82" s="7">
        <f>Rep!R122</f>
        <v>0</v>
      </c>
      <c r="AA82" s="8">
        <f>Rep!S122</f>
        <v>0</v>
      </c>
      <c r="AB82" s="7">
        <f>PHous!R122</f>
        <v>0</v>
      </c>
      <c r="AC82" s="8">
        <f>PHous!S122</f>
        <v>0</v>
      </c>
      <c r="AD82" s="7">
        <f>Whous!R122</f>
        <v>0</v>
      </c>
      <c r="AE82" s="8">
        <f>Whous!S122</f>
        <v>0</v>
      </c>
      <c r="AF82" s="7">
        <f>Plat!R122</f>
        <v>0</v>
      </c>
      <c r="AG82" s="8">
        <f>Plat!S122</f>
        <v>0</v>
      </c>
      <c r="AH82" s="7">
        <f>Control!R122</f>
        <v>0</v>
      </c>
      <c r="AI82" s="8">
        <f>Control!S122</f>
        <v>0</v>
      </c>
    </row>
    <row r="83" spans="1:35">
      <c r="A83" t="str">
        <f>Seq!A83</f>
        <v>Arch Type C</v>
      </c>
      <c r="D83" s="7">
        <f>Seq!R123</f>
        <v>0</v>
      </c>
      <c r="E83" s="8">
        <f>Seq!S123</f>
        <v>0</v>
      </c>
      <c r="F83" s="7">
        <f>Iso!R123</f>
        <v>0</v>
      </c>
      <c r="G83" s="8">
        <f>Iso!S123</f>
        <v>0</v>
      </c>
      <c r="H83" s="7">
        <f>Fil!R123</f>
        <v>0</v>
      </c>
      <c r="I83" s="8">
        <f>Fil!S123</f>
        <v>0</v>
      </c>
      <c r="J83" s="7">
        <f>FPump!R123</f>
        <v>0</v>
      </c>
      <c r="K83" s="8">
        <f>FPump!S123</f>
        <v>0</v>
      </c>
      <c r="L83" s="7">
        <f>Lyse!R123</f>
        <v>0</v>
      </c>
      <c r="M83" s="8">
        <f>Lyse!S123</f>
        <v>0</v>
      </c>
      <c r="N83" s="7">
        <f>RStor!R123</f>
        <v>0</v>
      </c>
      <c r="O83" s="8">
        <f>RStor!S123</f>
        <v>0</v>
      </c>
      <c r="P83" s="7">
        <f>RDose!R123</f>
        <v>0</v>
      </c>
      <c r="Q83" s="8">
        <f>RDose!S123</f>
        <v>0</v>
      </c>
      <c r="R83" s="7">
        <f>Trans!R123</f>
        <v>0</v>
      </c>
      <c r="S83" s="8">
        <f>Trans!S123</f>
        <v>0</v>
      </c>
      <c r="T83" s="7">
        <f>ArchF!R123</f>
        <v>0</v>
      </c>
      <c r="U83" s="8">
        <f>ArchF!S123</f>
        <v>0</v>
      </c>
      <c r="V83" s="7">
        <f>APres!R123</f>
        <v>0</v>
      </c>
      <c r="W83" s="8">
        <f>APres!S123</f>
        <v>0</v>
      </c>
      <c r="X83" s="7">
        <f>ArcSt!R123</f>
        <v>0</v>
      </c>
      <c r="Y83" s="8">
        <f>ArcSt!S123</f>
        <v>0</v>
      </c>
      <c r="Z83" s="7">
        <f>Rep!R123</f>
        <v>0</v>
      </c>
      <c r="AA83" s="8">
        <f>Rep!S123</f>
        <v>0</v>
      </c>
      <c r="AB83" s="7">
        <f>PHous!R123</f>
        <v>0</v>
      </c>
      <c r="AC83" s="8">
        <f>PHous!S123</f>
        <v>0</v>
      </c>
      <c r="AD83" s="7">
        <f>Whous!R123</f>
        <v>0</v>
      </c>
      <c r="AE83" s="8">
        <f>Whous!S123</f>
        <v>0</v>
      </c>
      <c r="AF83" s="7">
        <f>Plat!R123</f>
        <v>0</v>
      </c>
      <c r="AG83" s="8">
        <f>Plat!S123</f>
        <v>0</v>
      </c>
      <c r="AH83" s="7">
        <f>Control!R123</f>
        <v>0</v>
      </c>
      <c r="AI83" s="8">
        <f>Control!S123</f>
        <v>0</v>
      </c>
    </row>
    <row r="84" spans="1:35">
      <c r="A84">
        <f>Seq!A84</f>
        <v>0</v>
      </c>
      <c r="D84" s="7">
        <f>Seq!R124</f>
        <v>0</v>
      </c>
      <c r="E84" s="8">
        <f>Seq!S124</f>
        <v>0</v>
      </c>
      <c r="F84" s="7">
        <f>Iso!R124</f>
        <v>0</v>
      </c>
      <c r="G84" s="8">
        <f>Iso!S124</f>
        <v>0</v>
      </c>
      <c r="H84" s="7">
        <f>Fil!R124</f>
        <v>0</v>
      </c>
      <c r="I84" s="8">
        <f>Fil!S124</f>
        <v>0</v>
      </c>
      <c r="J84" s="7">
        <f>FPump!R124</f>
        <v>0</v>
      </c>
      <c r="K84" s="8">
        <f>FPump!S124</f>
        <v>0</v>
      </c>
      <c r="L84" s="7">
        <f>Lyse!R124</f>
        <v>0</v>
      </c>
      <c r="M84" s="8">
        <f>Lyse!S124</f>
        <v>0</v>
      </c>
      <c r="N84" s="7">
        <f>RStor!R124</f>
        <v>0</v>
      </c>
      <c r="O84" s="8">
        <f>RStor!S124</f>
        <v>0</v>
      </c>
      <c r="P84" s="7">
        <f>RDose!R124</f>
        <v>0</v>
      </c>
      <c r="Q84" s="8">
        <f>RDose!S124</f>
        <v>0</v>
      </c>
      <c r="R84" s="7">
        <f>Trans!R124</f>
        <v>0</v>
      </c>
      <c r="S84" s="8">
        <f>Trans!S124</f>
        <v>0</v>
      </c>
      <c r="T84" s="7">
        <f>ArchF!R124</f>
        <v>0</v>
      </c>
      <c r="U84" s="8">
        <f>ArchF!S124</f>
        <v>0</v>
      </c>
      <c r="V84" s="7">
        <f>APres!R124</f>
        <v>0</v>
      </c>
      <c r="W84" s="8">
        <f>APres!S124</f>
        <v>0</v>
      </c>
      <c r="X84" s="7">
        <f>ArcSt!R124</f>
        <v>0</v>
      </c>
      <c r="Y84" s="8">
        <f>ArcSt!S124</f>
        <v>0</v>
      </c>
      <c r="Z84" s="7">
        <f>Rep!R124</f>
        <v>0</v>
      </c>
      <c r="AA84" s="8">
        <f>Rep!S124</f>
        <v>0</v>
      </c>
      <c r="AB84" s="7">
        <f>PHous!R124</f>
        <v>0</v>
      </c>
      <c r="AC84" s="8">
        <f>PHous!S124</f>
        <v>0</v>
      </c>
      <c r="AD84" s="7">
        <f>Whous!R124</f>
        <v>0</v>
      </c>
      <c r="AE84" s="8">
        <f>Whous!S124</f>
        <v>0</v>
      </c>
      <c r="AF84" s="7">
        <f>Plat!R124</f>
        <v>0</v>
      </c>
      <c r="AG84" s="8">
        <f>Plat!S124</f>
        <v>0</v>
      </c>
      <c r="AH84" s="7">
        <f>Control!R124</f>
        <v>0</v>
      </c>
      <c r="AI84" s="8">
        <f>Control!S124</f>
        <v>0</v>
      </c>
    </row>
    <row r="85" spans="1:35">
      <c r="A85" t="str">
        <f>Seq!A85</f>
        <v>Reuse</v>
      </c>
      <c r="D85" s="7">
        <f>Seq!R125</f>
        <v>0</v>
      </c>
      <c r="E85" s="8">
        <f>Seq!S125</f>
        <v>0</v>
      </c>
      <c r="F85" s="7">
        <f>Iso!R125</f>
        <v>0</v>
      </c>
      <c r="G85" s="8">
        <f>Iso!S125</f>
        <v>0</v>
      </c>
      <c r="H85" s="7">
        <f>Fil!R125</f>
        <v>0</v>
      </c>
      <c r="I85" s="8">
        <f>Fil!S125</f>
        <v>0</v>
      </c>
      <c r="J85" s="7">
        <f>FPump!R125</f>
        <v>0</v>
      </c>
      <c r="K85" s="8">
        <f>FPump!S125</f>
        <v>0</v>
      </c>
      <c r="L85" s="7">
        <f>Lyse!R125</f>
        <v>0</v>
      </c>
      <c r="M85" s="8">
        <f>Lyse!S125</f>
        <v>0</v>
      </c>
      <c r="N85" s="7">
        <f>RStor!R125</f>
        <v>0</v>
      </c>
      <c r="O85" s="8">
        <f>RStor!S125</f>
        <v>0</v>
      </c>
      <c r="P85" s="7">
        <f>RDose!R125</f>
        <v>0</v>
      </c>
      <c r="Q85" s="8">
        <f>RDose!S125</f>
        <v>0</v>
      </c>
      <c r="R85" s="7">
        <f>Trans!R125</f>
        <v>0</v>
      </c>
      <c r="S85" s="8">
        <f>Trans!S125</f>
        <v>0</v>
      </c>
      <c r="T85" s="7">
        <f>ArchF!R125</f>
        <v>0</v>
      </c>
      <c r="U85" s="8">
        <f>ArchF!S125</f>
        <v>0</v>
      </c>
      <c r="V85" s="7">
        <f>APres!R125</f>
        <v>0</v>
      </c>
      <c r="W85" s="8">
        <f>APres!S125</f>
        <v>0</v>
      </c>
      <c r="X85" s="7">
        <f>ArcSt!R125</f>
        <v>0</v>
      </c>
      <c r="Y85" s="8">
        <f>ArcSt!S125</f>
        <v>0</v>
      </c>
      <c r="Z85" s="7">
        <f>Rep!R125</f>
        <v>0</v>
      </c>
      <c r="AA85" s="8">
        <f>Rep!S125</f>
        <v>0</v>
      </c>
      <c r="AB85" s="7">
        <f>PHous!R125</f>
        <v>0</v>
      </c>
      <c r="AC85" s="8">
        <f>PHous!S125</f>
        <v>0</v>
      </c>
      <c r="AD85" s="7">
        <f>Whous!R125</f>
        <v>0</v>
      </c>
      <c r="AE85" s="8">
        <f>Whous!S125</f>
        <v>0</v>
      </c>
      <c r="AF85" s="7">
        <f>Plat!R125</f>
        <v>0</v>
      </c>
      <c r="AG85" s="8">
        <f>Plat!S125</f>
        <v>0</v>
      </c>
      <c r="AH85" s="7">
        <f>Control!R125</f>
        <v>0</v>
      </c>
      <c r="AI85" s="8">
        <f>Control!S125</f>
        <v>0</v>
      </c>
    </row>
    <row r="86" spans="1:35">
      <c r="A86" t="str">
        <f>Seq!A86</f>
        <v>Clean</v>
      </c>
      <c r="D86" s="7">
        <f>Seq!R126</f>
        <v>0</v>
      </c>
      <c r="E86" s="8">
        <f>Seq!S126</f>
        <v>0</v>
      </c>
      <c r="F86" s="7">
        <f>Iso!R126</f>
        <v>0</v>
      </c>
      <c r="G86" s="8">
        <f>Iso!S126</f>
        <v>0</v>
      </c>
      <c r="H86" s="7">
        <f>Fil!R126</f>
        <v>0</v>
      </c>
      <c r="I86" s="8">
        <f>Fil!S126</f>
        <v>0</v>
      </c>
      <c r="J86" s="7">
        <f>FPump!R126</f>
        <v>0</v>
      </c>
      <c r="K86" s="8">
        <f>FPump!S126</f>
        <v>0</v>
      </c>
      <c r="L86" s="7">
        <f>Lyse!R126</f>
        <v>0</v>
      </c>
      <c r="M86" s="8">
        <f>Lyse!S126</f>
        <v>0</v>
      </c>
      <c r="N86" s="7">
        <f>RStor!R126</f>
        <v>0</v>
      </c>
      <c r="O86" s="8">
        <f>RStor!S126</f>
        <v>0</v>
      </c>
      <c r="P86" s="7">
        <f>RDose!R126</f>
        <v>0</v>
      </c>
      <c r="Q86" s="8">
        <f>RDose!S126</f>
        <v>0</v>
      </c>
      <c r="R86" s="7">
        <f>Trans!R126</f>
        <v>0</v>
      </c>
      <c r="S86" s="8">
        <f>Trans!S126</f>
        <v>0</v>
      </c>
      <c r="T86" s="7">
        <f>ArchF!R126</f>
        <v>0</v>
      </c>
      <c r="U86" s="8">
        <f>ArchF!S126</f>
        <v>0</v>
      </c>
      <c r="V86" s="7">
        <f>APres!R126</f>
        <v>0</v>
      </c>
      <c r="W86" s="8">
        <f>APres!S126</f>
        <v>0</v>
      </c>
      <c r="X86" s="7">
        <f>ArcSt!R126</f>
        <v>0</v>
      </c>
      <c r="Y86" s="8">
        <f>ArcSt!S126</f>
        <v>0</v>
      </c>
      <c r="Z86" s="7">
        <f>Rep!R126</f>
        <v>0</v>
      </c>
      <c r="AA86" s="8">
        <f>Rep!S126</f>
        <v>0</v>
      </c>
      <c r="AB86" s="7">
        <f>PHous!R126</f>
        <v>0</v>
      </c>
      <c r="AC86" s="8">
        <f>PHous!S126</f>
        <v>0</v>
      </c>
      <c r="AD86" s="7">
        <f>Whous!R126</f>
        <v>0</v>
      </c>
      <c r="AE86" s="8">
        <f>Whous!S126</f>
        <v>0</v>
      </c>
      <c r="AF86" s="7">
        <f>Plat!R126</f>
        <v>0</v>
      </c>
      <c r="AG86" s="8">
        <f>Plat!S126</f>
        <v>0</v>
      </c>
      <c r="AH86" s="7">
        <f>Control!R126</f>
        <v>0</v>
      </c>
      <c r="AI86" s="8">
        <f>Control!S126</f>
        <v>0</v>
      </c>
    </row>
    <row r="87" spans="1:35">
      <c r="A87" t="str">
        <f>Seq!A87</f>
        <v>Replace</v>
      </c>
      <c r="D87" s="7">
        <f>Seq!R127</f>
        <v>0</v>
      </c>
      <c r="E87" s="8">
        <f>Seq!S127</f>
        <v>0</v>
      </c>
      <c r="F87" s="7">
        <f>Iso!R127</f>
        <v>0</v>
      </c>
      <c r="G87" s="8">
        <f>Iso!S127</f>
        <v>0</v>
      </c>
      <c r="H87" s="7">
        <f>Fil!R127</f>
        <v>0</v>
      </c>
      <c r="I87" s="8">
        <f>Fil!S127</f>
        <v>0</v>
      </c>
      <c r="J87" s="7">
        <f>FPump!R127</f>
        <v>0</v>
      </c>
      <c r="K87" s="8">
        <f>FPump!S127</f>
        <v>0</v>
      </c>
      <c r="L87" s="7">
        <f>Lyse!R127</f>
        <v>0</v>
      </c>
      <c r="M87" s="8">
        <f>Lyse!S127</f>
        <v>0</v>
      </c>
      <c r="N87" s="7">
        <f>RStor!R127</f>
        <v>0</v>
      </c>
      <c r="O87" s="8">
        <f>RStor!S127</f>
        <v>0</v>
      </c>
      <c r="P87" s="7">
        <f>RDose!R127</f>
        <v>0</v>
      </c>
      <c r="Q87" s="8">
        <f>RDose!S127</f>
        <v>0</v>
      </c>
      <c r="R87" s="7">
        <f>Trans!R127</f>
        <v>0</v>
      </c>
      <c r="S87" s="8">
        <f>Trans!S127</f>
        <v>0</v>
      </c>
      <c r="T87" s="7">
        <f>ArchF!R127</f>
        <v>0</v>
      </c>
      <c r="U87" s="8">
        <f>ArchF!S127</f>
        <v>0</v>
      </c>
      <c r="V87" s="7">
        <f>APres!R127</f>
        <v>0</v>
      </c>
      <c r="W87" s="8">
        <f>APres!S127</f>
        <v>0</v>
      </c>
      <c r="X87" s="7">
        <f>ArcSt!R127</f>
        <v>0</v>
      </c>
      <c r="Y87" s="8">
        <f>ArcSt!S127</f>
        <v>0</v>
      </c>
      <c r="Z87" s="7">
        <f>Rep!R127</f>
        <v>0</v>
      </c>
      <c r="AA87" s="8">
        <f>Rep!S127</f>
        <v>0</v>
      </c>
      <c r="AB87" s="7">
        <f>PHous!R127</f>
        <v>0</v>
      </c>
      <c r="AC87" s="8">
        <f>PHous!S127</f>
        <v>0</v>
      </c>
      <c r="AD87" s="7">
        <f>Whous!R127</f>
        <v>0</v>
      </c>
      <c r="AE87" s="8">
        <f>Whous!S127</f>
        <v>0</v>
      </c>
      <c r="AF87" s="7">
        <f>Plat!R127</f>
        <v>0</v>
      </c>
      <c r="AG87" s="8">
        <f>Plat!S127</f>
        <v>0</v>
      </c>
      <c r="AH87" s="7">
        <f>Control!R127</f>
        <v>0</v>
      </c>
      <c r="AI87" s="8">
        <f>Control!S127</f>
        <v>0</v>
      </c>
    </row>
    <row r="88" spans="1:35">
      <c r="A88" t="str">
        <f>Seq!A88</f>
        <v>Duplicate</v>
      </c>
      <c r="D88" s="7">
        <f>Seq!R128</f>
        <v>0</v>
      </c>
      <c r="E88" s="8">
        <f>Seq!S128</f>
        <v>0</v>
      </c>
      <c r="F88" s="7">
        <f>Iso!R128</f>
        <v>0</v>
      </c>
      <c r="G88" s="8">
        <f>Iso!S128</f>
        <v>0</v>
      </c>
      <c r="H88" s="7">
        <f>Fil!R128</f>
        <v>0</v>
      </c>
      <c r="I88" s="8">
        <f>Fil!S128</f>
        <v>0</v>
      </c>
      <c r="J88" s="7">
        <f>FPump!R128</f>
        <v>0</v>
      </c>
      <c r="K88" s="8">
        <f>FPump!S128</f>
        <v>0</v>
      </c>
      <c r="L88" s="7">
        <f>Lyse!R128</f>
        <v>0</v>
      </c>
      <c r="M88" s="8">
        <f>Lyse!S128</f>
        <v>0</v>
      </c>
      <c r="N88" s="7">
        <f>RStor!R128</f>
        <v>0</v>
      </c>
      <c r="O88" s="8">
        <f>RStor!S128</f>
        <v>0</v>
      </c>
      <c r="P88" s="7">
        <f>RDose!R128</f>
        <v>0</v>
      </c>
      <c r="Q88" s="8">
        <f>RDose!S128</f>
        <v>0</v>
      </c>
      <c r="R88" s="7">
        <f>Trans!R128</f>
        <v>0</v>
      </c>
      <c r="S88" s="8">
        <f>Trans!S128</f>
        <v>0</v>
      </c>
      <c r="T88" s="7">
        <f>ArchF!R128</f>
        <v>0</v>
      </c>
      <c r="U88" s="8">
        <f>ArchF!S128</f>
        <v>0</v>
      </c>
      <c r="V88" s="7">
        <f>APres!R128</f>
        <v>0</v>
      </c>
      <c r="W88" s="8">
        <f>APres!S128</f>
        <v>0</v>
      </c>
      <c r="X88" s="7">
        <f>ArcSt!R128</f>
        <v>0</v>
      </c>
      <c r="Y88" s="8">
        <f>ArcSt!S128</f>
        <v>0</v>
      </c>
      <c r="Z88" s="7">
        <f>Rep!R128</f>
        <v>1</v>
      </c>
      <c r="AA88" s="8" t="str">
        <f>Rep!S128</f>
        <v>times</v>
      </c>
      <c r="AB88" s="7">
        <f>PHous!R128</f>
        <v>0</v>
      </c>
      <c r="AC88" s="8">
        <f>PHous!S128</f>
        <v>0</v>
      </c>
      <c r="AD88" s="7">
        <f>Whous!R128</f>
        <v>0</v>
      </c>
      <c r="AE88" s="8">
        <f>Whous!S128</f>
        <v>0</v>
      </c>
      <c r="AF88" s="7">
        <f>Plat!R128</f>
        <v>0</v>
      </c>
      <c r="AG88" s="8">
        <f>Plat!S128</f>
        <v>0</v>
      </c>
      <c r="AH88" s="7">
        <f>Control!R128</f>
        <v>0</v>
      </c>
      <c r="AI88" s="8">
        <f>Control!S128</f>
        <v>0</v>
      </c>
    </row>
    <row r="89" spans="1:35">
      <c r="A89" t="str">
        <f>Seq!A89</f>
        <v>R: WTF</v>
      </c>
      <c r="D89" s="7">
        <f>Seq!R129</f>
        <v>0</v>
      </c>
      <c r="E89" s="8">
        <f>Seq!S129</f>
        <v>0</v>
      </c>
      <c r="F89" s="7">
        <f>Iso!R129</f>
        <v>0</v>
      </c>
      <c r="G89" s="8">
        <f>Iso!S129</f>
        <v>0</v>
      </c>
      <c r="H89" s="7">
        <f>Fil!R129</f>
        <v>0</v>
      </c>
      <c r="I89" s="8">
        <f>Fil!S129</f>
        <v>0</v>
      </c>
      <c r="J89" s="7">
        <f>FPump!R129</f>
        <v>0</v>
      </c>
      <c r="K89" s="8">
        <f>FPump!S129</f>
        <v>0</v>
      </c>
      <c r="L89" s="7">
        <f>Lyse!R129</f>
        <v>0</v>
      </c>
      <c r="M89" s="8">
        <f>Lyse!S129</f>
        <v>0</v>
      </c>
      <c r="N89" s="7">
        <f>RStor!R129</f>
        <v>0</v>
      </c>
      <c r="O89" s="8">
        <f>RStor!S129</f>
        <v>0</v>
      </c>
      <c r="P89" s="7">
        <f>RDose!R129</f>
        <v>0</v>
      </c>
      <c r="Q89" s="8">
        <f>RDose!S129</f>
        <v>0</v>
      </c>
      <c r="R89" s="7">
        <f>Trans!R129</f>
        <v>0</v>
      </c>
      <c r="S89" s="8">
        <f>Trans!S129</f>
        <v>0</v>
      </c>
      <c r="T89" s="7">
        <f>ArchF!R129</f>
        <v>0</v>
      </c>
      <c r="U89" s="8">
        <f>ArchF!S129</f>
        <v>0</v>
      </c>
      <c r="V89" s="7">
        <f>APres!R129</f>
        <v>0</v>
      </c>
      <c r="W89" s="8">
        <f>APres!S129</f>
        <v>0</v>
      </c>
      <c r="X89" s="7">
        <f>ArcSt!R129</f>
        <v>0</v>
      </c>
      <c r="Y89" s="8">
        <f>ArcSt!S129</f>
        <v>0</v>
      </c>
      <c r="Z89" s="7">
        <f>Rep!R129</f>
        <v>0</v>
      </c>
      <c r="AA89" s="8">
        <f>Rep!S129</f>
        <v>0</v>
      </c>
      <c r="AB89" s="7">
        <f>PHous!R129</f>
        <v>0</v>
      </c>
      <c r="AC89" s="8">
        <f>PHous!S129</f>
        <v>0</v>
      </c>
      <c r="AD89" s="7">
        <f>Whous!R129</f>
        <v>0</v>
      </c>
      <c r="AE89" s="8">
        <f>Whous!S129</f>
        <v>0</v>
      </c>
      <c r="AF89" s="7">
        <f>Plat!R129</f>
        <v>0</v>
      </c>
      <c r="AG89" s="8">
        <f>Plat!S129</f>
        <v>0</v>
      </c>
      <c r="AH89" s="7">
        <f>Control!R129</f>
        <v>0</v>
      </c>
      <c r="AI89" s="8">
        <f>Control!S129</f>
        <v>0</v>
      </c>
    </row>
    <row r="90" spans="1:35">
      <c r="A90" t="str">
        <f>Seq!A90</f>
        <v>R: Buffer</v>
      </c>
      <c r="D90" s="7">
        <f>Seq!R130</f>
        <v>0</v>
      </c>
      <c r="E90" s="8">
        <f>Seq!S130</f>
        <v>0</v>
      </c>
      <c r="F90" s="7">
        <f>Iso!R130</f>
        <v>0</v>
      </c>
      <c r="G90" s="8">
        <f>Iso!S130</f>
        <v>0</v>
      </c>
      <c r="H90" s="7">
        <f>Fil!R130</f>
        <v>0</v>
      </c>
      <c r="I90" s="8">
        <f>Fil!S130</f>
        <v>0</v>
      </c>
      <c r="J90" s="7">
        <f>FPump!R130</f>
        <v>0</v>
      </c>
      <c r="K90" s="8">
        <f>FPump!S130</f>
        <v>0</v>
      </c>
      <c r="L90" s="7">
        <f>Lyse!R130</f>
        <v>0</v>
      </c>
      <c r="M90" s="8">
        <f>Lyse!S130</f>
        <v>0</v>
      </c>
      <c r="N90" s="7">
        <f>RStor!R130</f>
        <v>0</v>
      </c>
      <c r="O90" s="8">
        <f>RStor!S130</f>
        <v>0</v>
      </c>
      <c r="P90" s="7">
        <f>RDose!R130</f>
        <v>0</v>
      </c>
      <c r="Q90" s="8">
        <f>RDose!S130</f>
        <v>0</v>
      </c>
      <c r="R90" s="7">
        <f>Trans!R130</f>
        <v>0</v>
      </c>
      <c r="S90" s="8">
        <f>Trans!S130</f>
        <v>0</v>
      </c>
      <c r="T90" s="7">
        <f>ArchF!R130</f>
        <v>0</v>
      </c>
      <c r="U90" s="8">
        <f>ArchF!S130</f>
        <v>0</v>
      </c>
      <c r="V90" s="7">
        <f>APres!R130</f>
        <v>0</v>
      </c>
      <c r="W90" s="8">
        <f>APres!S130</f>
        <v>0</v>
      </c>
      <c r="X90" s="7">
        <f>ArcSt!R130</f>
        <v>0</v>
      </c>
      <c r="Y90" s="8">
        <f>ArcSt!S130</f>
        <v>0</v>
      </c>
      <c r="Z90" s="7">
        <f>Rep!R130</f>
        <v>0</v>
      </c>
      <c r="AA90" s="8">
        <f>Rep!S130</f>
        <v>0</v>
      </c>
      <c r="AB90" s="7">
        <f>PHous!R130</f>
        <v>0</v>
      </c>
      <c r="AC90" s="8">
        <f>PHous!S130</f>
        <v>0</v>
      </c>
      <c r="AD90" s="7">
        <f>Whous!R130</f>
        <v>0</v>
      </c>
      <c r="AE90" s="8">
        <f>Whous!S130</f>
        <v>0</v>
      </c>
      <c r="AF90" s="7">
        <f>Plat!R130</f>
        <v>0</v>
      </c>
      <c r="AG90" s="8">
        <f>Plat!S130</f>
        <v>0</v>
      </c>
      <c r="AH90" s="7">
        <f>Control!R130</f>
        <v>0</v>
      </c>
      <c r="AI90" s="8">
        <f>Control!S130</f>
        <v>0</v>
      </c>
    </row>
    <row r="91" spans="1:35">
      <c r="A91" t="str">
        <f>Seq!A91</f>
        <v>R: Pickle Juice</v>
      </c>
      <c r="D91" s="7">
        <f>Seq!R131</f>
        <v>0</v>
      </c>
      <c r="E91" s="8">
        <f>Seq!S131</f>
        <v>0</v>
      </c>
      <c r="F91" s="7">
        <f>Iso!R131</f>
        <v>0</v>
      </c>
      <c r="G91" s="8">
        <f>Iso!S131</f>
        <v>0</v>
      </c>
      <c r="H91" s="7">
        <f>Fil!R131</f>
        <v>0</v>
      </c>
      <c r="I91" s="8">
        <f>Fil!S131</f>
        <v>0</v>
      </c>
      <c r="J91" s="7">
        <f>FPump!R131</f>
        <v>0</v>
      </c>
      <c r="K91" s="8">
        <f>FPump!S131</f>
        <v>0</v>
      </c>
      <c r="L91" s="7">
        <f>Lyse!R131</f>
        <v>0</v>
      </c>
      <c r="M91" s="8">
        <f>Lyse!S131</f>
        <v>0</v>
      </c>
      <c r="N91" s="7">
        <f>RStor!R131</f>
        <v>0</v>
      </c>
      <c r="O91" s="8">
        <f>RStor!S131</f>
        <v>0</v>
      </c>
      <c r="P91" s="7">
        <f>RDose!R131</f>
        <v>0</v>
      </c>
      <c r="Q91" s="8">
        <f>RDose!S131</f>
        <v>0</v>
      </c>
      <c r="R91" s="7">
        <f>Trans!R131</f>
        <v>0</v>
      </c>
      <c r="S91" s="8">
        <f>Trans!S131</f>
        <v>0</v>
      </c>
      <c r="T91" s="7">
        <f>ArchF!R131</f>
        <v>0</v>
      </c>
      <c r="U91" s="8">
        <f>ArchF!S131</f>
        <v>0</v>
      </c>
      <c r="V91" s="7">
        <f>APres!R131</f>
        <v>0</v>
      </c>
      <c r="W91" s="8">
        <f>APres!S131</f>
        <v>0</v>
      </c>
      <c r="X91" s="7">
        <f>ArcSt!R131</f>
        <v>0</v>
      </c>
      <c r="Y91" s="8">
        <f>ArcSt!S131</f>
        <v>0</v>
      </c>
      <c r="Z91" s="7">
        <f>Rep!R131</f>
        <v>0</v>
      </c>
      <c r="AA91" s="8">
        <f>Rep!S131</f>
        <v>0</v>
      </c>
      <c r="AB91" s="7">
        <f>PHous!R131</f>
        <v>0</v>
      </c>
      <c r="AC91" s="8">
        <f>PHous!S131</f>
        <v>0</v>
      </c>
      <c r="AD91" s="7">
        <f>Whous!R131</f>
        <v>0</v>
      </c>
      <c r="AE91" s="8">
        <f>Whous!S131</f>
        <v>0</v>
      </c>
      <c r="AF91" s="7">
        <f>Plat!R131</f>
        <v>0</v>
      </c>
      <c r="AG91" s="8">
        <f>Plat!S131</f>
        <v>0</v>
      </c>
      <c r="AH91" s="7">
        <f>Control!R131</f>
        <v>0</v>
      </c>
      <c r="AI91" s="8">
        <f>Control!S131</f>
        <v>0</v>
      </c>
    </row>
    <row r="92" spans="1:35">
      <c r="A92" t="str">
        <f>Seq!A92</f>
        <v>R: Flush</v>
      </c>
      <c r="D92" s="7">
        <f>Seq!R132</f>
        <v>0</v>
      </c>
      <c r="E92" s="8">
        <f>Seq!S132</f>
        <v>0</v>
      </c>
      <c r="F92" s="7">
        <f>Iso!R132</f>
        <v>0</v>
      </c>
      <c r="G92" s="8">
        <f>Iso!S132</f>
        <v>0</v>
      </c>
      <c r="H92" s="7">
        <f>Fil!R132</f>
        <v>0</v>
      </c>
      <c r="I92" s="8">
        <f>Fil!S132</f>
        <v>0</v>
      </c>
      <c r="J92" s="7">
        <f>FPump!R132</f>
        <v>0</v>
      </c>
      <c r="K92" s="8">
        <f>FPump!S132</f>
        <v>0</v>
      </c>
      <c r="L92" s="7">
        <f>Lyse!R132</f>
        <v>0</v>
      </c>
      <c r="M92" s="8">
        <f>Lyse!S132</f>
        <v>0</v>
      </c>
      <c r="N92" s="7">
        <f>RStor!R132</f>
        <v>0</v>
      </c>
      <c r="O92" s="8">
        <f>RStor!S132</f>
        <v>0</v>
      </c>
      <c r="P92" s="7">
        <f>RDose!R132</f>
        <v>0</v>
      </c>
      <c r="Q92" s="8">
        <f>RDose!S132</f>
        <v>0</v>
      </c>
      <c r="R92" s="7">
        <f>Trans!R132</f>
        <v>0</v>
      </c>
      <c r="S92" s="8">
        <f>Trans!S132</f>
        <v>0</v>
      </c>
      <c r="T92" s="7">
        <f>ArchF!R132</f>
        <v>0</v>
      </c>
      <c r="U92" s="8">
        <f>ArchF!S132</f>
        <v>0</v>
      </c>
      <c r="V92" s="7">
        <f>APres!R132</f>
        <v>0</v>
      </c>
      <c r="W92" s="8">
        <f>APres!S132</f>
        <v>0</v>
      </c>
      <c r="X92" s="7">
        <f>ArcSt!R132</f>
        <v>0</v>
      </c>
      <c r="Y92" s="8">
        <f>ArcSt!S132</f>
        <v>0</v>
      </c>
      <c r="Z92" s="7">
        <f>Rep!R132</f>
        <v>0</v>
      </c>
      <c r="AA92" s="8">
        <f>Rep!S132</f>
        <v>0</v>
      </c>
      <c r="AB92" s="7">
        <f>PHous!R132</f>
        <v>0</v>
      </c>
      <c r="AC92" s="8">
        <f>PHous!S132</f>
        <v>0</v>
      </c>
      <c r="AD92" s="7">
        <f>Whous!R132</f>
        <v>0</v>
      </c>
      <c r="AE92" s="8">
        <f>Whous!S132</f>
        <v>0</v>
      </c>
      <c r="AF92" s="7">
        <f>Plat!R132</f>
        <v>0</v>
      </c>
      <c r="AG92" s="8">
        <f>Plat!S132</f>
        <v>0</v>
      </c>
      <c r="AH92" s="7">
        <f>Control!R132</f>
        <v>0</v>
      </c>
      <c r="AI92" s="8">
        <f>Control!S132</f>
        <v>0</v>
      </c>
    </row>
    <row r="93" spans="1:35">
      <c r="A93" t="str">
        <f>Seq!A93</f>
        <v>Reagent E</v>
      </c>
      <c r="D93" s="7">
        <f>Seq!R133</f>
        <v>0</v>
      </c>
      <c r="E93" s="8">
        <f>Seq!S133</f>
        <v>0</v>
      </c>
      <c r="F93" s="7">
        <f>Iso!R133</f>
        <v>0</v>
      </c>
      <c r="G93" s="8">
        <f>Iso!S133</f>
        <v>0</v>
      </c>
      <c r="H93" s="7">
        <f>Fil!R133</f>
        <v>0</v>
      </c>
      <c r="I93" s="8">
        <f>Fil!S133</f>
        <v>0</v>
      </c>
      <c r="J93" s="7">
        <f>FPump!R133</f>
        <v>0</v>
      </c>
      <c r="K93" s="8">
        <f>FPump!S133</f>
        <v>0</v>
      </c>
      <c r="L93" s="7">
        <f>Lyse!R133</f>
        <v>0</v>
      </c>
      <c r="M93" s="8">
        <f>Lyse!S133</f>
        <v>0</v>
      </c>
      <c r="N93" s="7">
        <f>RStor!R133</f>
        <v>0</v>
      </c>
      <c r="O93" s="8">
        <f>RStor!S133</f>
        <v>0</v>
      </c>
      <c r="P93" s="7">
        <f>RDose!R133</f>
        <v>0</v>
      </c>
      <c r="Q93" s="8">
        <f>RDose!S133</f>
        <v>0</v>
      </c>
      <c r="R93" s="7">
        <f>Trans!R133</f>
        <v>0</v>
      </c>
      <c r="S93" s="8">
        <f>Trans!S133</f>
        <v>0</v>
      </c>
      <c r="T93" s="7">
        <f>ArchF!R133</f>
        <v>0</v>
      </c>
      <c r="U93" s="8">
        <f>ArchF!S133</f>
        <v>0</v>
      </c>
      <c r="V93" s="7">
        <f>APres!R133</f>
        <v>0</v>
      </c>
      <c r="W93" s="8">
        <f>APres!S133</f>
        <v>0</v>
      </c>
      <c r="X93" s="7">
        <f>ArcSt!R133</f>
        <v>0</v>
      </c>
      <c r="Y93" s="8">
        <f>ArcSt!S133</f>
        <v>0</v>
      </c>
      <c r="Z93" s="7">
        <f>Rep!R133</f>
        <v>0</v>
      </c>
      <c r="AA93" s="8">
        <f>Rep!S133</f>
        <v>0</v>
      </c>
      <c r="AB93" s="7">
        <f>PHous!R133</f>
        <v>0</v>
      </c>
      <c r="AC93" s="8">
        <f>PHous!S133</f>
        <v>0</v>
      </c>
      <c r="AD93" s="7">
        <f>Whous!R133</f>
        <v>0</v>
      </c>
      <c r="AE93" s="8">
        <f>Whous!S133</f>
        <v>0</v>
      </c>
      <c r="AF93" s="7">
        <f>Plat!R133</f>
        <v>0</v>
      </c>
      <c r="AG93" s="8">
        <f>Plat!S133</f>
        <v>0</v>
      </c>
      <c r="AH93" s="7">
        <f>Control!R133</f>
        <v>0</v>
      </c>
      <c r="AI93" s="8">
        <f>Control!S133</f>
        <v>0</v>
      </c>
    </row>
    <row r="94" spans="1:35">
      <c r="A94" t="str">
        <f>Seq!A94</f>
        <v>Reagent F</v>
      </c>
      <c r="D94" s="7">
        <f>Seq!R134</f>
        <v>0</v>
      </c>
      <c r="E94" s="8">
        <f>Seq!S134</f>
        <v>0</v>
      </c>
      <c r="F94" s="7">
        <f>Iso!R134</f>
        <v>0</v>
      </c>
      <c r="G94" s="8">
        <f>Iso!S134</f>
        <v>0</v>
      </c>
      <c r="H94" s="7">
        <f>Fil!R134</f>
        <v>0</v>
      </c>
      <c r="I94" s="8">
        <f>Fil!S134</f>
        <v>0</v>
      </c>
      <c r="J94" s="7">
        <f>FPump!R134</f>
        <v>0</v>
      </c>
      <c r="K94" s="8">
        <f>FPump!S134</f>
        <v>0</v>
      </c>
      <c r="L94" s="7">
        <f>Lyse!R134</f>
        <v>0</v>
      </c>
      <c r="M94" s="8">
        <f>Lyse!S134</f>
        <v>0</v>
      </c>
      <c r="N94" s="7">
        <f>RStor!R134</f>
        <v>0</v>
      </c>
      <c r="O94" s="8">
        <f>RStor!S134</f>
        <v>0</v>
      </c>
      <c r="P94" s="7">
        <f>RDose!R134</f>
        <v>0</v>
      </c>
      <c r="Q94" s="8">
        <f>RDose!S134</f>
        <v>0</v>
      </c>
      <c r="R94" s="7">
        <f>Trans!R134</f>
        <v>0</v>
      </c>
      <c r="S94" s="8">
        <f>Trans!S134</f>
        <v>0</v>
      </c>
      <c r="T94" s="7">
        <f>ArchF!R134</f>
        <v>0</v>
      </c>
      <c r="U94" s="8">
        <f>ArchF!S134</f>
        <v>0</v>
      </c>
      <c r="V94" s="7">
        <f>APres!R134</f>
        <v>0</v>
      </c>
      <c r="W94" s="8">
        <f>APres!S134</f>
        <v>0</v>
      </c>
      <c r="X94" s="7">
        <f>ArcSt!R134</f>
        <v>0</v>
      </c>
      <c r="Y94" s="8">
        <f>ArcSt!S134</f>
        <v>0</v>
      </c>
      <c r="Z94" s="7">
        <f>Rep!R134</f>
        <v>0</v>
      </c>
      <c r="AA94" s="8">
        <f>Rep!S134</f>
        <v>0</v>
      </c>
      <c r="AB94" s="7">
        <f>PHous!R134</f>
        <v>0</v>
      </c>
      <c r="AC94" s="8">
        <f>PHous!S134</f>
        <v>0</v>
      </c>
      <c r="AD94" s="7">
        <f>Whous!R134</f>
        <v>0</v>
      </c>
      <c r="AE94" s="8">
        <f>Whous!S134</f>
        <v>0</v>
      </c>
      <c r="AF94" s="7">
        <f>Plat!R134</f>
        <v>0</v>
      </c>
      <c r="AG94" s="8">
        <f>Plat!S134</f>
        <v>0</v>
      </c>
      <c r="AH94" s="7">
        <f>Control!R134</f>
        <v>0</v>
      </c>
      <c r="AI94" s="8">
        <f>Control!S134</f>
        <v>0</v>
      </c>
    </row>
    <row r="95" spans="1:35">
      <c r="A95" t="str">
        <f>Seq!A95</f>
        <v>Reagent G</v>
      </c>
      <c r="D95" s="7">
        <f>Seq!R135</f>
        <v>0</v>
      </c>
      <c r="E95" s="8">
        <f>Seq!S135</f>
        <v>0</v>
      </c>
      <c r="F95" s="7">
        <f>Iso!R135</f>
        <v>0</v>
      </c>
      <c r="G95" s="8">
        <f>Iso!S135</f>
        <v>0</v>
      </c>
      <c r="H95" s="7">
        <f>Fil!R135</f>
        <v>0</v>
      </c>
      <c r="I95" s="8">
        <f>Fil!S135</f>
        <v>0</v>
      </c>
      <c r="J95" s="7">
        <f>FPump!R135</f>
        <v>0</v>
      </c>
      <c r="K95" s="8">
        <f>FPump!S135</f>
        <v>0</v>
      </c>
      <c r="L95" s="7">
        <f>Lyse!R135</f>
        <v>0</v>
      </c>
      <c r="M95" s="8">
        <f>Lyse!S135</f>
        <v>0</v>
      </c>
      <c r="N95" s="7">
        <f>RStor!R135</f>
        <v>0</v>
      </c>
      <c r="O95" s="8">
        <f>RStor!S135</f>
        <v>0</v>
      </c>
      <c r="P95" s="7">
        <f>RDose!R135</f>
        <v>0</v>
      </c>
      <c r="Q95" s="8">
        <f>RDose!S135</f>
        <v>0</v>
      </c>
      <c r="R95" s="7">
        <f>Trans!R135</f>
        <v>0</v>
      </c>
      <c r="S95" s="8">
        <f>Trans!S135</f>
        <v>0</v>
      </c>
      <c r="T95" s="7">
        <f>ArchF!R135</f>
        <v>0</v>
      </c>
      <c r="U95" s="8">
        <f>ArchF!S135</f>
        <v>0</v>
      </c>
      <c r="V95" s="7">
        <f>APres!R135</f>
        <v>0</v>
      </c>
      <c r="W95" s="8">
        <f>APres!S135</f>
        <v>0</v>
      </c>
      <c r="X95" s="7">
        <f>ArcSt!R135</f>
        <v>0</v>
      </c>
      <c r="Y95" s="8">
        <f>ArcSt!S135</f>
        <v>0</v>
      </c>
      <c r="Z95" s="7">
        <f>Rep!R135</f>
        <v>0</v>
      </c>
      <c r="AA95" s="8">
        <f>Rep!S135</f>
        <v>0</v>
      </c>
      <c r="AB95" s="7">
        <f>PHous!R135</f>
        <v>0</v>
      </c>
      <c r="AC95" s="8">
        <f>PHous!S135</f>
        <v>0</v>
      </c>
      <c r="AD95" s="7">
        <f>Whous!R135</f>
        <v>0</v>
      </c>
      <c r="AE95" s="8">
        <f>Whous!S135</f>
        <v>0</v>
      </c>
      <c r="AF95" s="7">
        <f>Plat!R135</f>
        <v>0</v>
      </c>
      <c r="AG95" s="8">
        <f>Plat!S135</f>
        <v>0</v>
      </c>
      <c r="AH95" s="7">
        <f>Control!R135</f>
        <v>0</v>
      </c>
      <c r="AI95" s="8">
        <f>Control!S135</f>
        <v>0</v>
      </c>
    </row>
    <row r="96" spans="1:35">
      <c r="A96" t="str">
        <f>Seq!A96</f>
        <v>Reagent H</v>
      </c>
      <c r="D96" s="7">
        <f>Seq!R136</f>
        <v>0</v>
      </c>
      <c r="E96" s="8">
        <f>Seq!S136</f>
        <v>0</v>
      </c>
      <c r="F96" s="7">
        <f>Iso!R136</f>
        <v>0</v>
      </c>
      <c r="G96" s="8">
        <f>Iso!S136</f>
        <v>0</v>
      </c>
      <c r="H96" s="7">
        <f>Fil!R136</f>
        <v>0</v>
      </c>
      <c r="I96" s="8">
        <f>Fil!S136</f>
        <v>0</v>
      </c>
      <c r="J96" s="7">
        <f>FPump!R136</f>
        <v>0</v>
      </c>
      <c r="K96" s="8">
        <f>FPump!S136</f>
        <v>0</v>
      </c>
      <c r="L96" s="7">
        <f>Lyse!R136</f>
        <v>0</v>
      </c>
      <c r="M96" s="8">
        <f>Lyse!S136</f>
        <v>0</v>
      </c>
      <c r="N96" s="7">
        <f>RStor!R136</f>
        <v>0</v>
      </c>
      <c r="O96" s="8">
        <f>RStor!S136</f>
        <v>0</v>
      </c>
      <c r="P96" s="7">
        <f>RDose!R136</f>
        <v>0</v>
      </c>
      <c r="Q96" s="8">
        <f>RDose!S136</f>
        <v>0</v>
      </c>
      <c r="R96" s="7">
        <f>Trans!R136</f>
        <v>0</v>
      </c>
      <c r="S96" s="8">
        <f>Trans!S136</f>
        <v>0</v>
      </c>
      <c r="T96" s="7">
        <f>ArchF!R136</f>
        <v>0</v>
      </c>
      <c r="U96" s="8">
        <f>ArchF!S136</f>
        <v>0</v>
      </c>
      <c r="V96" s="7">
        <f>APres!R136</f>
        <v>0</v>
      </c>
      <c r="W96" s="8">
        <f>APres!S136</f>
        <v>0</v>
      </c>
      <c r="X96" s="7">
        <f>ArcSt!R136</f>
        <v>0</v>
      </c>
      <c r="Y96" s="8">
        <f>ArcSt!S136</f>
        <v>0</v>
      </c>
      <c r="Z96" s="7">
        <f>Rep!R136</f>
        <v>0</v>
      </c>
      <c r="AA96" s="8">
        <f>Rep!S136</f>
        <v>0</v>
      </c>
      <c r="AB96" s="7">
        <f>PHous!R136</f>
        <v>0</v>
      </c>
      <c r="AC96" s="8">
        <f>PHous!S136</f>
        <v>0</v>
      </c>
      <c r="AD96" s="7">
        <f>Whous!R136</f>
        <v>0</v>
      </c>
      <c r="AE96" s="8">
        <f>Whous!S136</f>
        <v>0</v>
      </c>
      <c r="AF96" s="7">
        <f>Plat!R136</f>
        <v>0</v>
      </c>
      <c r="AG96" s="8">
        <f>Plat!S136</f>
        <v>0</v>
      </c>
      <c r="AH96" s="7">
        <f>Control!R136</f>
        <v>0</v>
      </c>
      <c r="AI96" s="8">
        <f>Control!S136</f>
        <v>0</v>
      </c>
    </row>
    <row r="97" spans="1:35">
      <c r="A97" t="str">
        <f>Seq!A97</f>
        <v>Reagent I</v>
      </c>
      <c r="D97" s="7">
        <f>Seq!R137</f>
        <v>0</v>
      </c>
      <c r="E97" s="8">
        <f>Seq!S137</f>
        <v>0</v>
      </c>
      <c r="F97" s="7">
        <f>Iso!R137</f>
        <v>0</v>
      </c>
      <c r="G97" s="8">
        <f>Iso!S137</f>
        <v>0</v>
      </c>
      <c r="H97" s="7">
        <f>Fil!R137</f>
        <v>0</v>
      </c>
      <c r="I97" s="8">
        <f>Fil!S137</f>
        <v>0</v>
      </c>
      <c r="J97" s="7">
        <f>FPump!R137</f>
        <v>0</v>
      </c>
      <c r="K97" s="8">
        <f>FPump!S137</f>
        <v>0</v>
      </c>
      <c r="L97" s="7">
        <f>Lyse!R137</f>
        <v>0</v>
      </c>
      <c r="M97" s="8">
        <f>Lyse!S137</f>
        <v>0</v>
      </c>
      <c r="N97" s="7">
        <f>RStor!R137</f>
        <v>0</v>
      </c>
      <c r="O97" s="8">
        <f>RStor!S137</f>
        <v>0</v>
      </c>
      <c r="P97" s="7">
        <f>RDose!R137</f>
        <v>0</v>
      </c>
      <c r="Q97" s="8">
        <f>RDose!S137</f>
        <v>0</v>
      </c>
      <c r="R97" s="7">
        <f>Trans!R137</f>
        <v>0</v>
      </c>
      <c r="S97" s="8">
        <f>Trans!S137</f>
        <v>0</v>
      </c>
      <c r="T97" s="7">
        <f>ArchF!R137</f>
        <v>0</v>
      </c>
      <c r="U97" s="8">
        <f>ArchF!S137</f>
        <v>0</v>
      </c>
      <c r="V97" s="7">
        <f>APres!R137</f>
        <v>0</v>
      </c>
      <c r="W97" s="8">
        <f>APres!S137</f>
        <v>0</v>
      </c>
      <c r="X97" s="7">
        <f>ArcSt!R137</f>
        <v>0</v>
      </c>
      <c r="Y97" s="8">
        <f>ArcSt!S137</f>
        <v>0</v>
      </c>
      <c r="Z97" s="7">
        <f>Rep!R137</f>
        <v>0</v>
      </c>
      <c r="AA97" s="8">
        <f>Rep!S137</f>
        <v>0</v>
      </c>
      <c r="AB97" s="7">
        <f>PHous!R137</f>
        <v>0</v>
      </c>
      <c r="AC97" s="8">
        <f>PHous!S137</f>
        <v>0</v>
      </c>
      <c r="AD97" s="7">
        <f>Whous!R137</f>
        <v>0</v>
      </c>
      <c r="AE97" s="8">
        <f>Whous!S137</f>
        <v>0</v>
      </c>
      <c r="AF97" s="7">
        <f>Plat!R137</f>
        <v>0</v>
      </c>
      <c r="AG97" s="8">
        <f>Plat!S137</f>
        <v>0</v>
      </c>
      <c r="AH97" s="7">
        <f>Control!R137</f>
        <v>0</v>
      </c>
      <c r="AI97" s="8">
        <f>Control!S137</f>
        <v>0</v>
      </c>
    </row>
    <row r="98" spans="1:35">
      <c r="A98" t="str">
        <f>Seq!A98</f>
        <v>Reagent J</v>
      </c>
      <c r="D98" s="7">
        <f>Seq!R138</f>
        <v>0</v>
      </c>
      <c r="E98" s="8">
        <f>Seq!S138</f>
        <v>0</v>
      </c>
      <c r="F98" s="7">
        <f>Iso!R138</f>
        <v>0</v>
      </c>
      <c r="G98" s="8">
        <f>Iso!S138</f>
        <v>0</v>
      </c>
      <c r="H98" s="7">
        <f>Fil!R138</f>
        <v>0</v>
      </c>
      <c r="I98" s="8">
        <f>Fil!S138</f>
        <v>0</v>
      </c>
      <c r="J98" s="7">
        <f>FPump!R138</f>
        <v>0</v>
      </c>
      <c r="K98" s="8">
        <f>FPump!S138</f>
        <v>0</v>
      </c>
      <c r="L98" s="7">
        <f>Lyse!R138</f>
        <v>0</v>
      </c>
      <c r="M98" s="8">
        <f>Lyse!S138</f>
        <v>0</v>
      </c>
      <c r="N98" s="7">
        <f>RStor!R138</f>
        <v>0</v>
      </c>
      <c r="O98" s="8">
        <f>RStor!S138</f>
        <v>0</v>
      </c>
      <c r="P98" s="7">
        <f>RDose!R138</f>
        <v>0</v>
      </c>
      <c r="Q98" s="8">
        <f>RDose!S138</f>
        <v>0</v>
      </c>
      <c r="R98" s="7">
        <f>Trans!R138</f>
        <v>0</v>
      </c>
      <c r="S98" s="8">
        <f>Trans!S138</f>
        <v>0</v>
      </c>
      <c r="T98" s="7">
        <f>ArchF!R138</f>
        <v>0</v>
      </c>
      <c r="U98" s="8">
        <f>ArchF!S138</f>
        <v>0</v>
      </c>
      <c r="V98" s="7">
        <f>APres!R138</f>
        <v>0</v>
      </c>
      <c r="W98" s="8">
        <f>APres!S138</f>
        <v>0</v>
      </c>
      <c r="X98" s="7">
        <f>ArcSt!R138</f>
        <v>0</v>
      </c>
      <c r="Y98" s="8">
        <f>ArcSt!S138</f>
        <v>0</v>
      </c>
      <c r="Z98" s="7">
        <f>Rep!R138</f>
        <v>0</v>
      </c>
      <c r="AA98" s="8">
        <f>Rep!S138</f>
        <v>0</v>
      </c>
      <c r="AB98" s="7">
        <f>PHous!R138</f>
        <v>0</v>
      </c>
      <c r="AC98" s="8">
        <f>PHous!S138</f>
        <v>0</v>
      </c>
      <c r="AD98" s="7">
        <f>Whous!R138</f>
        <v>0</v>
      </c>
      <c r="AE98" s="8">
        <f>Whous!S138</f>
        <v>0</v>
      </c>
      <c r="AF98" s="7">
        <f>Plat!R138</f>
        <v>0</v>
      </c>
      <c r="AG98" s="8">
        <f>Plat!S138</f>
        <v>0</v>
      </c>
      <c r="AH98" s="7">
        <f>Control!R138</f>
        <v>0</v>
      </c>
      <c r="AI98" s="8">
        <f>Control!S138</f>
        <v>0</v>
      </c>
    </row>
    <row r="99" spans="1:35">
      <c r="A99" t="str">
        <f>Seq!A99</f>
        <v>Waste 1</v>
      </c>
      <c r="D99" s="7">
        <f>Seq!R139</f>
        <v>0</v>
      </c>
      <c r="E99" s="8">
        <f>Seq!S139</f>
        <v>0</v>
      </c>
      <c r="F99" s="7">
        <f>Iso!R139</f>
        <v>0</v>
      </c>
      <c r="G99" s="8">
        <f>Iso!S139</f>
        <v>0</v>
      </c>
      <c r="H99" s="7">
        <f>Fil!R139</f>
        <v>0</v>
      </c>
      <c r="I99" s="8">
        <f>Fil!S139</f>
        <v>0</v>
      </c>
      <c r="J99" s="7">
        <f>FPump!R139</f>
        <v>0</v>
      </c>
      <c r="K99" s="8">
        <f>FPump!S139</f>
        <v>0</v>
      </c>
      <c r="L99" s="7">
        <f>Lyse!R139</f>
        <v>0</v>
      </c>
      <c r="M99" s="8">
        <f>Lyse!S139</f>
        <v>0</v>
      </c>
      <c r="N99" s="7">
        <f>RStor!R139</f>
        <v>0</v>
      </c>
      <c r="O99" s="8">
        <f>RStor!S139</f>
        <v>0</v>
      </c>
      <c r="P99" s="7">
        <f>RDose!R139</f>
        <v>0</v>
      </c>
      <c r="Q99" s="8">
        <f>RDose!S139</f>
        <v>0</v>
      </c>
      <c r="R99" s="7">
        <f>Trans!R139</f>
        <v>0</v>
      </c>
      <c r="S99" s="8">
        <f>Trans!S139</f>
        <v>0</v>
      </c>
      <c r="T99" s="7">
        <f>ArchF!R139</f>
        <v>0</v>
      </c>
      <c r="U99" s="8">
        <f>ArchF!S139</f>
        <v>0</v>
      </c>
      <c r="V99" s="7">
        <f>APres!R139</f>
        <v>0</v>
      </c>
      <c r="W99" s="8">
        <f>APres!S139</f>
        <v>0</v>
      </c>
      <c r="X99" s="7">
        <f>ArcSt!R139</f>
        <v>0</v>
      </c>
      <c r="Y99" s="8">
        <f>ArcSt!S139</f>
        <v>0</v>
      </c>
      <c r="Z99" s="7">
        <f>Rep!R139</f>
        <v>0</v>
      </c>
      <c r="AA99" s="8">
        <f>Rep!S139</f>
        <v>0</v>
      </c>
      <c r="AB99" s="7">
        <f>PHous!R139</f>
        <v>0</v>
      </c>
      <c r="AC99" s="8">
        <f>PHous!S139</f>
        <v>0</v>
      </c>
      <c r="AD99" s="7">
        <f>Whous!R139</f>
        <v>0</v>
      </c>
      <c r="AE99" s="8">
        <f>Whous!S139</f>
        <v>0</v>
      </c>
      <c r="AF99" s="7">
        <f>Plat!R139</f>
        <v>0</v>
      </c>
      <c r="AG99" s="8">
        <f>Plat!S139</f>
        <v>0</v>
      </c>
      <c r="AH99" s="7">
        <f>Control!R139</f>
        <v>0</v>
      </c>
      <c r="AI99" s="8">
        <f>Control!S139</f>
        <v>0</v>
      </c>
    </row>
    <row r="100" spans="1:35">
      <c r="A100" t="str">
        <f>Seq!A100</f>
        <v>Waste 2</v>
      </c>
      <c r="D100" s="7">
        <f>Seq!R140</f>
        <v>0</v>
      </c>
      <c r="E100" s="8">
        <f>Seq!S140</f>
        <v>0</v>
      </c>
      <c r="F100" s="7">
        <f>Iso!R140</f>
        <v>0</v>
      </c>
      <c r="G100" s="8">
        <f>Iso!S140</f>
        <v>0</v>
      </c>
      <c r="H100" s="7">
        <f>Fil!R140</f>
        <v>0</v>
      </c>
      <c r="I100" s="8">
        <f>Fil!S140</f>
        <v>0</v>
      </c>
      <c r="J100" s="7">
        <f>FPump!R140</f>
        <v>0</v>
      </c>
      <c r="K100" s="8">
        <f>FPump!S140</f>
        <v>0</v>
      </c>
      <c r="L100" s="7">
        <f>Lyse!R140</f>
        <v>0</v>
      </c>
      <c r="M100" s="8">
        <f>Lyse!S140</f>
        <v>0</v>
      </c>
      <c r="N100" s="7">
        <f>RStor!R140</f>
        <v>0</v>
      </c>
      <c r="O100" s="8">
        <f>RStor!S140</f>
        <v>0</v>
      </c>
      <c r="P100" s="7">
        <f>RDose!R140</f>
        <v>0</v>
      </c>
      <c r="Q100" s="8">
        <f>RDose!S140</f>
        <v>0</v>
      </c>
      <c r="R100" s="7">
        <f>Trans!R140</f>
        <v>0</v>
      </c>
      <c r="S100" s="8">
        <f>Trans!S140</f>
        <v>0</v>
      </c>
      <c r="T100" s="7">
        <f>ArchF!R140</f>
        <v>0</v>
      </c>
      <c r="U100" s="8">
        <f>ArchF!S140</f>
        <v>0</v>
      </c>
      <c r="V100" s="7">
        <f>APres!R140</f>
        <v>0</v>
      </c>
      <c r="W100" s="8">
        <f>APres!S140</f>
        <v>0</v>
      </c>
      <c r="X100" s="7">
        <f>ArcSt!R140</f>
        <v>0</v>
      </c>
      <c r="Y100" s="8">
        <f>ArcSt!S140</f>
        <v>0</v>
      </c>
      <c r="Z100" s="7">
        <f>Rep!R140</f>
        <v>0</v>
      </c>
      <c r="AA100" s="8">
        <f>Rep!S140</f>
        <v>0</v>
      </c>
      <c r="AB100" s="7">
        <f>PHous!R140</f>
        <v>0</v>
      </c>
      <c r="AC100" s="8">
        <f>PHous!S140</f>
        <v>0</v>
      </c>
      <c r="AD100" s="7">
        <f>Whous!R140</f>
        <v>0</v>
      </c>
      <c r="AE100" s="8">
        <f>Whous!S140</f>
        <v>0</v>
      </c>
      <c r="AF100" s="7">
        <f>Plat!R140</f>
        <v>0</v>
      </c>
      <c r="AG100" s="8">
        <f>Plat!S140</f>
        <v>0</v>
      </c>
      <c r="AH100" s="7">
        <f>Control!R140</f>
        <v>0</v>
      </c>
      <c r="AI100" s="8">
        <f>Control!S140</f>
        <v>0</v>
      </c>
    </row>
    <row r="101" spans="1:35">
      <c r="A101">
        <f>Seq!A101</f>
        <v>0</v>
      </c>
      <c r="D101" s="7">
        <f>Seq!R141</f>
        <v>0</v>
      </c>
      <c r="E101" s="8">
        <f>Seq!S141</f>
        <v>0</v>
      </c>
      <c r="F101" s="7">
        <f>Iso!R141</f>
        <v>0</v>
      </c>
      <c r="G101" s="8">
        <f>Iso!S141</f>
        <v>0</v>
      </c>
      <c r="H101" s="7">
        <f>Fil!R141</f>
        <v>0</v>
      </c>
      <c r="I101" s="8">
        <f>Fil!S141</f>
        <v>0</v>
      </c>
      <c r="J101" s="7">
        <f>FPump!R141</f>
        <v>0</v>
      </c>
      <c r="K101" s="8">
        <f>FPump!S141</f>
        <v>0</v>
      </c>
      <c r="L101" s="7">
        <f>Lyse!R141</f>
        <v>0</v>
      </c>
      <c r="M101" s="8">
        <f>Lyse!S141</f>
        <v>0</v>
      </c>
      <c r="N101" s="7">
        <f>RStor!R141</f>
        <v>0</v>
      </c>
      <c r="O101" s="8">
        <f>RStor!S141</f>
        <v>0</v>
      </c>
      <c r="P101" s="7">
        <f>RDose!R141</f>
        <v>0</v>
      </c>
      <c r="Q101" s="8">
        <f>RDose!S141</f>
        <v>0</v>
      </c>
      <c r="R101" s="7">
        <f>Trans!R141</f>
        <v>0</v>
      </c>
      <c r="S101" s="8">
        <f>Trans!S141</f>
        <v>0</v>
      </c>
      <c r="T101" s="7">
        <f>ArchF!R141</f>
        <v>0</v>
      </c>
      <c r="U101" s="8">
        <f>ArchF!S141</f>
        <v>0</v>
      </c>
      <c r="V101" s="7">
        <f>APres!R141</f>
        <v>0</v>
      </c>
      <c r="W101" s="8">
        <f>APres!S141</f>
        <v>0</v>
      </c>
      <c r="X101" s="7">
        <f>ArcSt!R141</f>
        <v>0</v>
      </c>
      <c r="Y101" s="8">
        <f>ArcSt!S141</f>
        <v>0</v>
      </c>
      <c r="Z101" s="7">
        <f>Rep!R141</f>
        <v>0</v>
      </c>
      <c r="AA101" s="8">
        <f>Rep!S141</f>
        <v>0</v>
      </c>
      <c r="AB101" s="7">
        <f>PHous!R141</f>
        <v>0</v>
      </c>
      <c r="AC101" s="8">
        <f>PHous!S141</f>
        <v>0</v>
      </c>
      <c r="AD101" s="7">
        <f>Whous!R141</f>
        <v>0</v>
      </c>
      <c r="AE101" s="8">
        <f>Whous!S141</f>
        <v>0</v>
      </c>
      <c r="AF101" s="7">
        <f>Plat!R141</f>
        <v>0</v>
      </c>
      <c r="AG101" s="8">
        <f>Plat!S141</f>
        <v>0</v>
      </c>
      <c r="AH101" s="7">
        <f>Control!R141</f>
        <v>0</v>
      </c>
      <c r="AI101" s="8">
        <f>Control!S141</f>
        <v>0</v>
      </c>
    </row>
    <row r="102" spans="1:35">
      <c r="A102" t="str">
        <f>Seq!A102</f>
        <v>Servo axis</v>
      </c>
      <c r="D102" s="7">
        <f>Seq!R142</f>
        <v>0</v>
      </c>
      <c r="E102" s="8">
        <f>Seq!S142</f>
        <v>0</v>
      </c>
      <c r="F102" s="7">
        <f>Iso!R142</f>
        <v>0</v>
      </c>
      <c r="G102" s="8">
        <f>Iso!S142</f>
        <v>0</v>
      </c>
      <c r="H102" s="7">
        <f>Fil!R142</f>
        <v>0</v>
      </c>
      <c r="I102" s="8">
        <f>Fil!S142</f>
        <v>0</v>
      </c>
      <c r="J102" s="7">
        <f>FPump!R142</f>
        <v>0</v>
      </c>
      <c r="K102" s="8">
        <f>FPump!S142</f>
        <v>0</v>
      </c>
      <c r="L102" s="7">
        <f>Lyse!R142</f>
        <v>0</v>
      </c>
      <c r="M102" s="8">
        <f>Lyse!S142</f>
        <v>0</v>
      </c>
      <c r="N102" s="7">
        <f>RStor!R142</f>
        <v>0</v>
      </c>
      <c r="O102" s="8">
        <f>RStor!S142</f>
        <v>0</v>
      </c>
      <c r="P102" s="7">
        <f>RDose!R142</f>
        <v>0</v>
      </c>
      <c r="Q102" s="8">
        <f>RDose!S142</f>
        <v>0</v>
      </c>
      <c r="R102" s="7">
        <f>Trans!R142</f>
        <v>0</v>
      </c>
      <c r="S102" s="8">
        <f>Trans!S142</f>
        <v>0</v>
      </c>
      <c r="T102" s="7">
        <f>ArchF!R142</f>
        <v>0</v>
      </c>
      <c r="U102" s="8">
        <f>ArchF!S142</f>
        <v>0</v>
      </c>
      <c r="V102" s="7">
        <f>APres!R142</f>
        <v>0</v>
      </c>
      <c r="W102" s="8">
        <f>APres!S142</f>
        <v>0</v>
      </c>
      <c r="X102" s="7">
        <f>ArcSt!R142</f>
        <v>0</v>
      </c>
      <c r="Y102" s="8">
        <f>ArcSt!S142</f>
        <v>0</v>
      </c>
      <c r="Z102" s="7">
        <f>Rep!R142</f>
        <v>0</v>
      </c>
      <c r="AA102" s="8">
        <f>Rep!S142</f>
        <v>0</v>
      </c>
      <c r="AB102" s="7">
        <f>PHous!R142</f>
        <v>0</v>
      </c>
      <c r="AC102" s="8">
        <f>PHous!S142</f>
        <v>0</v>
      </c>
      <c r="AD102" s="7">
        <f>Whous!R142</f>
        <v>0</v>
      </c>
      <c r="AE102" s="8">
        <f>Whous!S142</f>
        <v>0</v>
      </c>
      <c r="AF102" s="7">
        <f>Plat!R142</f>
        <v>0</v>
      </c>
      <c r="AG102" s="8">
        <f>Plat!S142</f>
        <v>0</v>
      </c>
      <c r="AH102" s="7">
        <f>Control!R142</f>
        <v>0</v>
      </c>
      <c r="AI102" s="8">
        <f>Control!S142</f>
        <v>0</v>
      </c>
    </row>
    <row r="103" spans="1:35">
      <c r="A103" t="str">
        <f>Seq!A103</f>
        <v>R Valve axis</v>
      </c>
      <c r="D103" s="7">
        <f>Seq!R143</f>
        <v>0</v>
      </c>
      <c r="E103" s="8">
        <f>Seq!S143</f>
        <v>0</v>
      </c>
      <c r="F103" s="7">
        <f>Iso!R143</f>
        <v>0</v>
      </c>
      <c r="G103" s="8">
        <f>Iso!S143</f>
        <v>0</v>
      </c>
      <c r="H103" s="7">
        <f>Fil!R143</f>
        <v>0</v>
      </c>
      <c r="I103" s="8">
        <f>Fil!S143</f>
        <v>0</v>
      </c>
      <c r="J103" s="7">
        <f>FPump!R143</f>
        <v>0</v>
      </c>
      <c r="K103" s="8">
        <f>FPump!S143</f>
        <v>0</v>
      </c>
      <c r="L103" s="7">
        <f>Lyse!R143</f>
        <v>0</v>
      </c>
      <c r="M103" s="8">
        <f>Lyse!S143</f>
        <v>0</v>
      </c>
      <c r="N103" s="7">
        <f>RStor!R143</f>
        <v>0</v>
      </c>
      <c r="O103" s="8">
        <f>RStor!S143</f>
        <v>0</v>
      </c>
      <c r="P103" s="7">
        <f>RDose!R143</f>
        <v>0</v>
      </c>
      <c r="Q103" s="8">
        <f>RDose!S143</f>
        <v>0</v>
      </c>
      <c r="R103" s="7">
        <f>Trans!R143</f>
        <v>0</v>
      </c>
      <c r="S103" s="8">
        <f>Trans!S143</f>
        <v>0</v>
      </c>
      <c r="T103" s="7">
        <f>ArchF!R143</f>
        <v>0</v>
      </c>
      <c r="U103" s="8">
        <f>ArchF!S143</f>
        <v>0</v>
      </c>
      <c r="V103" s="7">
        <f>APres!R143</f>
        <v>0</v>
      </c>
      <c r="W103" s="8">
        <f>APres!S143</f>
        <v>0</v>
      </c>
      <c r="X103" s="7">
        <f>ArcSt!R143</f>
        <v>0</v>
      </c>
      <c r="Y103" s="8">
        <f>ArcSt!S143</f>
        <v>0</v>
      </c>
      <c r="Z103" s="7">
        <f>Rep!R143</f>
        <v>0</v>
      </c>
      <c r="AA103" s="8">
        <f>Rep!S143</f>
        <v>0</v>
      </c>
      <c r="AB103" s="7">
        <f>PHous!R143</f>
        <v>0</v>
      </c>
      <c r="AC103" s="8">
        <f>PHous!S143</f>
        <v>0</v>
      </c>
      <c r="AD103" s="7">
        <f>Whous!R143</f>
        <v>0</v>
      </c>
      <c r="AE103" s="8">
        <f>Whous!S143</f>
        <v>0</v>
      </c>
      <c r="AF103" s="7">
        <f>Plat!R143</f>
        <v>0</v>
      </c>
      <c r="AG103" s="8">
        <f>Plat!S143</f>
        <v>0</v>
      </c>
      <c r="AH103" s="7">
        <f>Control!R143</f>
        <v>0</v>
      </c>
      <c r="AI103" s="8">
        <f>Control!S143</f>
        <v>0</v>
      </c>
    </row>
    <row r="104" spans="1:35">
      <c r="A104" t="str">
        <f>Seq!A104</f>
        <v>Discrete (+/-)</v>
      </c>
      <c r="D104" s="7">
        <f>Seq!R144</f>
        <v>0</v>
      </c>
      <c r="E104" s="8">
        <f>Seq!S144</f>
        <v>0</v>
      </c>
      <c r="F104" s="7">
        <f>Iso!R144</f>
        <v>0</v>
      </c>
      <c r="G104" s="8">
        <f>Iso!S144</f>
        <v>0</v>
      </c>
      <c r="H104" s="7">
        <f>Fil!R144</f>
        <v>0</v>
      </c>
      <c r="I104" s="8">
        <f>Fil!S144</f>
        <v>0</v>
      </c>
      <c r="J104" s="7">
        <f>FPump!R144</f>
        <v>0</v>
      </c>
      <c r="K104" s="8">
        <f>FPump!S144</f>
        <v>0</v>
      </c>
      <c r="L104" s="7">
        <f>Lyse!R144</f>
        <v>0</v>
      </c>
      <c r="M104" s="8">
        <f>Lyse!S144</f>
        <v>0</v>
      </c>
      <c r="N104" s="7">
        <f>RStor!R144</f>
        <v>0</v>
      </c>
      <c r="O104" s="8">
        <f>RStor!S144</f>
        <v>0</v>
      </c>
      <c r="P104" s="7">
        <f>RDose!R144</f>
        <v>0</v>
      </c>
      <c r="Q104" s="8">
        <f>RDose!S144</f>
        <v>0</v>
      </c>
      <c r="R104" s="7">
        <f>Trans!R144</f>
        <v>0</v>
      </c>
      <c r="S104" s="8">
        <f>Trans!S144</f>
        <v>0</v>
      </c>
      <c r="T104" s="7">
        <f>ArchF!R144</f>
        <v>0</v>
      </c>
      <c r="U104" s="8">
        <f>ArchF!S144</f>
        <v>0</v>
      </c>
      <c r="V104" s="7">
        <f>APres!R144</f>
        <v>0</v>
      </c>
      <c r="W104" s="8">
        <f>APres!S144</f>
        <v>0</v>
      </c>
      <c r="X104" s="7">
        <f>ArcSt!R144</f>
        <v>0</v>
      </c>
      <c r="Y104" s="8">
        <f>ArcSt!S144</f>
        <v>0</v>
      </c>
      <c r="Z104" s="7">
        <f>Rep!R144</f>
        <v>0</v>
      </c>
      <c r="AA104" s="8">
        <f>Rep!S144</f>
        <v>0</v>
      </c>
      <c r="AB104" s="7">
        <f>PHous!R144</f>
        <v>0</v>
      </c>
      <c r="AC104" s="8">
        <f>PHous!S144</f>
        <v>0</v>
      </c>
      <c r="AD104" s="7">
        <f>Whous!R144</f>
        <v>0</v>
      </c>
      <c r="AE104" s="8">
        <f>Whous!S144</f>
        <v>0</v>
      </c>
      <c r="AF104" s="7">
        <f>Plat!R144</f>
        <v>0</v>
      </c>
      <c r="AG104" s="8">
        <f>Plat!S144</f>
        <v>0</v>
      </c>
      <c r="AH104" s="7">
        <f>Control!R144</f>
        <v>0</v>
      </c>
      <c r="AI104" s="8">
        <f>Control!S144</f>
        <v>0</v>
      </c>
    </row>
    <row r="105" spans="1:35">
      <c r="A105" t="str">
        <f>Seq!A105</f>
        <v>Contact I/O</v>
      </c>
      <c r="D105" s="7">
        <f>Seq!R145</f>
        <v>0</v>
      </c>
      <c r="E105" s="8">
        <f>Seq!S145</f>
        <v>0</v>
      </c>
      <c r="F105" s="7">
        <f>Iso!R145</f>
        <v>0</v>
      </c>
      <c r="G105" s="8">
        <f>Iso!S145</f>
        <v>0</v>
      </c>
      <c r="H105" s="7">
        <f>Fil!R145</f>
        <v>0</v>
      </c>
      <c r="I105" s="8">
        <f>Fil!S145</f>
        <v>0</v>
      </c>
      <c r="J105" s="7">
        <f>FPump!R145</f>
        <v>0</v>
      </c>
      <c r="K105" s="8">
        <f>FPump!S145</f>
        <v>0</v>
      </c>
      <c r="L105" s="7">
        <f>Lyse!R145</f>
        <v>0</v>
      </c>
      <c r="M105" s="8">
        <f>Lyse!S145</f>
        <v>0</v>
      </c>
      <c r="N105" s="7">
        <f>RStor!R145</f>
        <v>0</v>
      </c>
      <c r="O105" s="8">
        <f>RStor!S145</f>
        <v>0</v>
      </c>
      <c r="P105" s="7">
        <f>RDose!R145</f>
        <v>0</v>
      </c>
      <c r="Q105" s="8">
        <f>RDose!S145</f>
        <v>0</v>
      </c>
      <c r="R105" s="7">
        <f>Trans!R145</f>
        <v>0</v>
      </c>
      <c r="S105" s="8">
        <f>Trans!S145</f>
        <v>0</v>
      </c>
      <c r="T105" s="7">
        <f>ArchF!R145</f>
        <v>0</v>
      </c>
      <c r="U105" s="8">
        <f>ArchF!S145</f>
        <v>0</v>
      </c>
      <c r="V105" s="7">
        <f>APres!R145</f>
        <v>0</v>
      </c>
      <c r="W105" s="8">
        <f>APres!S145</f>
        <v>0</v>
      </c>
      <c r="X105" s="7">
        <f>ArcSt!R145</f>
        <v>0</v>
      </c>
      <c r="Y105" s="8">
        <f>ArcSt!S145</f>
        <v>0</v>
      </c>
      <c r="Z105" s="7">
        <f>Rep!R145</f>
        <v>0</v>
      </c>
      <c r="AA105" s="8">
        <f>Rep!S145</f>
        <v>0</v>
      </c>
      <c r="AB105" s="7">
        <f>PHous!R145</f>
        <v>0</v>
      </c>
      <c r="AC105" s="8">
        <f>PHous!S145</f>
        <v>0</v>
      </c>
      <c r="AD105" s="7">
        <f>Whous!R145</f>
        <v>0</v>
      </c>
      <c r="AE105" s="8">
        <f>Whous!S145</f>
        <v>0</v>
      </c>
      <c r="AF105" s="7">
        <f>Plat!R145</f>
        <v>0</v>
      </c>
      <c r="AG105" s="8">
        <f>Plat!S145</f>
        <v>0</v>
      </c>
      <c r="AH105" s="7">
        <f>Control!R145</f>
        <v>0</v>
      </c>
      <c r="AI105" s="8">
        <f>Control!S145</f>
        <v>0</v>
      </c>
    </row>
    <row r="106" spans="1:35">
      <c r="A106" t="str">
        <f>Seq!A106</f>
        <v>Analog I/O</v>
      </c>
      <c r="D106" s="7">
        <f>Seq!R146</f>
        <v>0</v>
      </c>
      <c r="E106" s="8">
        <f>Seq!S146</f>
        <v>0</v>
      </c>
      <c r="F106" s="7">
        <f>Iso!R146</f>
        <v>0</v>
      </c>
      <c r="G106" s="8">
        <f>Iso!S146</f>
        <v>0</v>
      </c>
      <c r="H106" s="7">
        <f>Fil!R146</f>
        <v>0</v>
      </c>
      <c r="I106" s="8">
        <f>Fil!S146</f>
        <v>0</v>
      </c>
      <c r="J106" s="7">
        <f>FPump!R146</f>
        <v>0</v>
      </c>
      <c r="K106" s="8">
        <f>FPump!S146</f>
        <v>0</v>
      </c>
      <c r="L106" s="7">
        <f>Lyse!R146</f>
        <v>0</v>
      </c>
      <c r="M106" s="8">
        <f>Lyse!S146</f>
        <v>0</v>
      </c>
      <c r="N106" s="7">
        <f>RStor!R146</f>
        <v>0</v>
      </c>
      <c r="O106" s="8">
        <f>RStor!S146</f>
        <v>0</v>
      </c>
      <c r="P106" s="7">
        <f>RDose!R146</f>
        <v>0</v>
      </c>
      <c r="Q106" s="8">
        <f>RDose!S146</f>
        <v>0</v>
      </c>
      <c r="R106" s="7">
        <f>Trans!R146</f>
        <v>0</v>
      </c>
      <c r="S106" s="8">
        <f>Trans!S146</f>
        <v>0</v>
      </c>
      <c r="T106" s="7">
        <f>ArchF!R146</f>
        <v>0</v>
      </c>
      <c r="U106" s="8">
        <f>ArchF!S146</f>
        <v>0</v>
      </c>
      <c r="V106" s="7">
        <f>APres!R146</f>
        <v>0</v>
      </c>
      <c r="W106" s="8">
        <f>APres!S146</f>
        <v>0</v>
      </c>
      <c r="X106" s="7">
        <f>ArcSt!R146</f>
        <v>0</v>
      </c>
      <c r="Y106" s="8">
        <f>ArcSt!S146</f>
        <v>0</v>
      </c>
      <c r="Z106" s="7">
        <f>Rep!R146</f>
        <v>0</v>
      </c>
      <c r="AA106" s="8">
        <f>Rep!S146</f>
        <v>0</v>
      </c>
      <c r="AB106" s="7">
        <f>PHous!R146</f>
        <v>0</v>
      </c>
      <c r="AC106" s="8">
        <f>PHous!S146</f>
        <v>0</v>
      </c>
      <c r="AD106" s="7">
        <f>Whous!R146</f>
        <v>0</v>
      </c>
      <c r="AE106" s="8">
        <f>Whous!S146</f>
        <v>0</v>
      </c>
      <c r="AF106" s="7">
        <f>Plat!R146</f>
        <v>0</v>
      </c>
      <c r="AG106" s="8">
        <f>Plat!S146</f>
        <v>0</v>
      </c>
      <c r="AH106" s="7">
        <f>Control!R146</f>
        <v>0</v>
      </c>
      <c r="AI106" s="8">
        <f>Control!S146</f>
        <v>0</v>
      </c>
    </row>
    <row r="107" spans="1:35">
      <c r="A107" t="str">
        <f>Seq!A107</f>
        <v>Digital I/O</v>
      </c>
      <c r="D107" s="7">
        <f>Seq!R147</f>
        <v>0</v>
      </c>
      <c r="E107" s="8">
        <f>Seq!S147</f>
        <v>0</v>
      </c>
      <c r="F107" s="7">
        <f>Iso!R147</f>
        <v>0</v>
      </c>
      <c r="G107" s="8">
        <f>Iso!S147</f>
        <v>0</v>
      </c>
      <c r="H107" s="7">
        <f>Fil!R147</f>
        <v>0</v>
      </c>
      <c r="I107" s="8">
        <f>Fil!S147</f>
        <v>0</v>
      </c>
      <c r="J107" s="7">
        <f>FPump!R147</f>
        <v>0</v>
      </c>
      <c r="K107" s="8">
        <f>FPump!S147</f>
        <v>0</v>
      </c>
      <c r="L107" s="7">
        <f>Lyse!R147</f>
        <v>0</v>
      </c>
      <c r="M107" s="8">
        <f>Lyse!S147</f>
        <v>0</v>
      </c>
      <c r="N107" s="7">
        <f>RStor!R147</f>
        <v>0</v>
      </c>
      <c r="O107" s="8">
        <f>RStor!S147</f>
        <v>0</v>
      </c>
      <c r="P107" s="7">
        <f>RDose!R147</f>
        <v>0</v>
      </c>
      <c r="Q107" s="8">
        <f>RDose!S147</f>
        <v>0</v>
      </c>
      <c r="R107" s="7">
        <f>Trans!R147</f>
        <v>0</v>
      </c>
      <c r="S107" s="8">
        <f>Trans!S147</f>
        <v>0</v>
      </c>
      <c r="T107" s="7">
        <f>ArchF!R147</f>
        <v>0</v>
      </c>
      <c r="U107" s="8">
        <f>ArchF!S147</f>
        <v>0</v>
      </c>
      <c r="V107" s="7">
        <f>APres!R147</f>
        <v>0</v>
      </c>
      <c r="W107" s="8">
        <f>APres!S147</f>
        <v>0</v>
      </c>
      <c r="X107" s="7">
        <f>ArcSt!R147</f>
        <v>0</v>
      </c>
      <c r="Y107" s="8">
        <f>ArcSt!S147</f>
        <v>0</v>
      </c>
      <c r="Z107" s="7">
        <f>Rep!R147</f>
        <v>0</v>
      </c>
      <c r="AA107" s="8">
        <f>Rep!S147</f>
        <v>0</v>
      </c>
      <c r="AB107" s="7">
        <f>PHous!R147</f>
        <v>0</v>
      </c>
      <c r="AC107" s="8">
        <f>PHous!S147</f>
        <v>0</v>
      </c>
      <c r="AD107" s="7">
        <f>Whous!R147</f>
        <v>0</v>
      </c>
      <c r="AE107" s="8">
        <f>Whous!S147</f>
        <v>0</v>
      </c>
      <c r="AF107" s="7">
        <f>Plat!R147</f>
        <v>0</v>
      </c>
      <c r="AG107" s="8">
        <f>Plat!S147</f>
        <v>0</v>
      </c>
      <c r="AH107" s="7">
        <f>Control!R147</f>
        <v>0</v>
      </c>
      <c r="AI107" s="8">
        <f>Control!S147</f>
        <v>0</v>
      </c>
    </row>
    <row r="108" spans="1:35">
      <c r="A108">
        <f>Seq!A108</f>
        <v>0</v>
      </c>
      <c r="D108" s="7">
        <f>Seq!R148</f>
        <v>0</v>
      </c>
      <c r="E108" s="8">
        <f>Seq!S148</f>
        <v>0</v>
      </c>
      <c r="F108" s="7">
        <f>Iso!R148</f>
        <v>0</v>
      </c>
      <c r="G108" s="8">
        <f>Iso!S148</f>
        <v>0</v>
      </c>
      <c r="H108" s="7">
        <f>Fil!R148</f>
        <v>0</v>
      </c>
      <c r="I108" s="8">
        <f>Fil!S148</f>
        <v>0</v>
      </c>
      <c r="J108" s="7">
        <f>FPump!R148</f>
        <v>0</v>
      </c>
      <c r="K108" s="8">
        <f>FPump!S148</f>
        <v>0</v>
      </c>
      <c r="L108" s="7">
        <f>Lyse!R148</f>
        <v>0</v>
      </c>
      <c r="M108" s="8">
        <f>Lyse!S148</f>
        <v>0</v>
      </c>
      <c r="N108" s="7">
        <f>RStor!R148</f>
        <v>0</v>
      </c>
      <c r="O108" s="8">
        <f>RStor!S148</f>
        <v>0</v>
      </c>
      <c r="P108" s="7">
        <f>RDose!R148</f>
        <v>0</v>
      </c>
      <c r="Q108" s="8">
        <f>RDose!S148</f>
        <v>0</v>
      </c>
      <c r="R108" s="7">
        <f>Trans!R148</f>
        <v>0</v>
      </c>
      <c r="S108" s="8">
        <f>Trans!S148</f>
        <v>0</v>
      </c>
      <c r="T108" s="7">
        <f>ArchF!R148</f>
        <v>0</v>
      </c>
      <c r="U108" s="8">
        <f>ArchF!S148</f>
        <v>0</v>
      </c>
      <c r="V108" s="7">
        <f>APres!R148</f>
        <v>0</v>
      </c>
      <c r="W108" s="8">
        <f>APres!S148</f>
        <v>0</v>
      </c>
      <c r="X108" s="7">
        <f>ArcSt!R148</f>
        <v>0</v>
      </c>
      <c r="Y108" s="8">
        <f>ArcSt!S148</f>
        <v>0</v>
      </c>
      <c r="Z108" s="7">
        <f>Rep!R148</f>
        <v>0</v>
      </c>
      <c r="AA108" s="8">
        <f>Rep!S148</f>
        <v>0</v>
      </c>
      <c r="AB108" s="7">
        <f>PHous!R148</f>
        <v>0</v>
      </c>
      <c r="AC108" s="8">
        <f>PHous!S148</f>
        <v>0</v>
      </c>
      <c r="AD108" s="7">
        <f>Whous!R148</f>
        <v>0</v>
      </c>
      <c r="AE108" s="8">
        <f>Whous!S148</f>
        <v>0</v>
      </c>
      <c r="AF108" s="7">
        <f>Plat!R148</f>
        <v>0</v>
      </c>
      <c r="AG108" s="8">
        <f>Plat!S148</f>
        <v>0</v>
      </c>
      <c r="AH108" s="7">
        <f>Control!R148</f>
        <v>0</v>
      </c>
      <c r="AI108" s="8">
        <f>Control!S148</f>
        <v>0</v>
      </c>
    </row>
    <row r="109" spans="1:35">
      <c r="A109">
        <f>Seq!A109</f>
        <v>0</v>
      </c>
      <c r="D109" s="7">
        <f>Seq!R149</f>
        <v>15</v>
      </c>
      <c r="E109" s="8">
        <f>Seq!S149</f>
        <v>16</v>
      </c>
      <c r="F109" s="7">
        <f>Iso!R149</f>
        <v>17</v>
      </c>
      <c r="G109" s="8">
        <f>Iso!S149</f>
        <v>18</v>
      </c>
      <c r="H109" s="7">
        <f>Fil!R149</f>
        <v>19</v>
      </c>
      <c r="I109" s="8">
        <f>Fil!S149</f>
        <v>20</v>
      </c>
      <c r="J109" s="7">
        <f>FPump!R149</f>
        <v>21</v>
      </c>
      <c r="K109" s="8">
        <f>FPump!S149</f>
        <v>22</v>
      </c>
      <c r="L109" s="7">
        <f>Lyse!R149</f>
        <v>23</v>
      </c>
      <c r="M109" s="8">
        <f>Lyse!S149</f>
        <v>24</v>
      </c>
      <c r="N109" s="7">
        <f>RStor!R149</f>
        <v>25</v>
      </c>
      <c r="O109" s="8">
        <f>RStor!S149</f>
        <v>26</v>
      </c>
      <c r="P109" s="7">
        <f>RDose!R149</f>
        <v>27</v>
      </c>
      <c r="Q109" s="8">
        <f>RDose!S149</f>
        <v>28</v>
      </c>
      <c r="R109" s="7">
        <f>Trans!R149</f>
        <v>29</v>
      </c>
      <c r="S109" s="8">
        <f>Trans!S149</f>
        <v>30</v>
      </c>
      <c r="T109" s="7">
        <f>ArchF!R149</f>
        <v>31</v>
      </c>
      <c r="U109" s="8">
        <f>ArchF!S149</f>
        <v>32</v>
      </c>
      <c r="V109" s="7">
        <f>APres!R149</f>
        <v>33</v>
      </c>
      <c r="W109" s="8">
        <f>APres!S149</f>
        <v>34</v>
      </c>
      <c r="X109" s="7">
        <f>ArcSt!R149</f>
        <v>35</v>
      </c>
      <c r="Y109" s="8">
        <f>ArcSt!S149</f>
        <v>36</v>
      </c>
      <c r="Z109" s="7">
        <f>Rep!R149</f>
        <v>37</v>
      </c>
      <c r="AA109" s="8">
        <f>Rep!S149</f>
        <v>38</v>
      </c>
      <c r="AB109" s="7">
        <f>PHous!R149</f>
        <v>39</v>
      </c>
      <c r="AC109" s="8">
        <f>PHous!S149</f>
        <v>40</v>
      </c>
      <c r="AD109" s="7">
        <f>Whous!R149</f>
        <v>41</v>
      </c>
      <c r="AE109" s="8">
        <f>Whous!S149</f>
        <v>42</v>
      </c>
      <c r="AF109" s="7">
        <f>Plat!R149</f>
        <v>43</v>
      </c>
      <c r="AG109" s="8">
        <f>Plat!S149</f>
        <v>44</v>
      </c>
      <c r="AH109" s="7">
        <f>Control!R149</f>
        <v>45</v>
      </c>
      <c r="AI109" s="8">
        <f>Control!S149</f>
        <v>46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19"/>
      <c r="AA116" s="28"/>
      <c r="AB116" s="31">
        <f>B6</f>
        <v>473.75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19"/>
      <c r="AA117" s="2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19"/>
      <c r="AA118" s="28"/>
      <c r="AB118" s="19"/>
      <c r="AC118" s="28"/>
      <c r="AD118" s="19"/>
      <c r="AE118" s="2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18"/>
      <c r="M119" s="8" t="s">
        <v>41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19"/>
      <c r="AA119" s="28"/>
      <c r="AB119" s="19"/>
      <c r="AC119" s="28"/>
      <c r="AD119" s="19"/>
      <c r="AE119" s="2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19"/>
      <c r="AA120" s="28"/>
      <c r="AB120" s="19"/>
      <c r="AC120" s="28"/>
      <c r="AD120" s="19"/>
      <c r="AE120" s="2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19"/>
      <c r="AA121" s="28"/>
      <c r="AB121" s="19"/>
      <c r="AC121" s="28"/>
      <c r="AD121" s="19"/>
      <c r="AE121" s="2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19"/>
      <c r="AA122" s="28"/>
      <c r="AB122" s="19"/>
      <c r="AC122" s="28"/>
      <c r="AD122" s="19"/>
      <c r="AE122" s="2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19"/>
      <c r="AA123" s="28"/>
      <c r="AB123" s="19"/>
      <c r="AC123" s="28"/>
      <c r="AD123" s="19"/>
      <c r="AE123" s="2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19"/>
      <c r="AA124" s="28"/>
      <c r="AB124" s="19"/>
      <c r="AC124" s="28"/>
      <c r="AD124" s="19"/>
      <c r="AE124" s="2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2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R53</f>
        <v>30</v>
      </c>
      <c r="AA125" s="28" t="s">
        <v>67</v>
      </c>
      <c r="AB125" s="19"/>
      <c r="AC125" s="28"/>
      <c r="AD125" s="19"/>
      <c r="AE125" s="2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2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R53</f>
        <v>30</v>
      </c>
      <c r="AA126" s="28" t="s">
        <v>67</v>
      </c>
      <c r="AB126" s="19"/>
      <c r="AC126" s="28"/>
      <c r="AD126" s="19"/>
      <c r="AE126" s="2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28" t="s">
        <v>67</v>
      </c>
      <c r="AB127" s="19"/>
      <c r="AC127" s="28"/>
      <c r="AD127" s="19"/>
      <c r="AE127" s="2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28"/>
      <c r="L128" s="19"/>
      <c r="M128" s="28"/>
      <c r="N128" s="19"/>
      <c r="O128" s="2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28" t="s">
        <v>67</v>
      </c>
      <c r="AB128" s="19"/>
      <c r="AC128" s="28"/>
      <c r="AD128" s="19"/>
      <c r="AE128" s="2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28"/>
      <c r="L129" s="19"/>
      <c r="M129" s="28"/>
      <c r="N129" s="19"/>
      <c r="O129" s="28"/>
      <c r="P129" s="18">
        <v>0</v>
      </c>
      <c r="Q129" s="28" t="s">
        <v>41</v>
      </c>
      <c r="R129" s="7"/>
      <c r="S129" s="8"/>
      <c r="T129" s="7"/>
      <c r="U129" s="8"/>
      <c r="V129" s="7"/>
      <c r="W129" s="8"/>
      <c r="X129" s="7"/>
      <c r="Y129" s="8"/>
      <c r="Z129" s="19"/>
      <c r="AA129" s="2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28"/>
      <c r="L130" s="19"/>
      <c r="M130" s="28"/>
      <c r="N130" s="19"/>
      <c r="O130" s="2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9"/>
      <c r="AA130" s="2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28"/>
      <c r="L131" s="19"/>
      <c r="M131" s="28"/>
      <c r="N131" s="19"/>
      <c r="O131" s="2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9"/>
      <c r="AA131" s="2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28"/>
      <c r="L132" s="19"/>
      <c r="M132" s="28"/>
      <c r="N132" s="19"/>
      <c r="O132" s="28"/>
      <c r="P132" s="18">
        <v>2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9"/>
      <c r="AA132" s="2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28"/>
      <c r="L133" s="19"/>
      <c r="M133" s="28"/>
      <c r="N133" s="19"/>
      <c r="O133" s="2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9"/>
      <c r="AA133" s="2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28"/>
      <c r="L134" s="19"/>
      <c r="M134" s="28"/>
      <c r="N134" s="19"/>
      <c r="O134" s="2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9"/>
      <c r="AA134" s="2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28"/>
      <c r="L135" s="19"/>
      <c r="M135" s="28"/>
      <c r="N135" s="19"/>
      <c r="O135" s="2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9"/>
      <c r="AA135" s="2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28"/>
      <c r="L136" s="19"/>
      <c r="M136" s="28"/>
      <c r="N136" s="19"/>
      <c r="O136" s="2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9"/>
      <c r="AA136" s="2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28"/>
      <c r="L137" s="19"/>
      <c r="M137" s="28"/>
      <c r="N137" s="19"/>
      <c r="O137" s="2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9"/>
      <c r="AA137" s="2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28"/>
      <c r="L138" s="19"/>
      <c r="M138" s="28"/>
      <c r="N138" s="19"/>
      <c r="O138" s="2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9"/>
      <c r="AA138" s="2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28"/>
      <c r="L139" s="19"/>
      <c r="M139" s="28"/>
      <c r="N139" s="19"/>
      <c r="O139" s="28"/>
      <c r="P139" s="18"/>
      <c r="Q139" s="8" t="s">
        <v>41</v>
      </c>
      <c r="R139" s="7"/>
      <c r="S139" s="8"/>
      <c r="T139" s="7"/>
      <c r="U139" s="8"/>
      <c r="V139" s="7"/>
      <c r="W139" s="8"/>
      <c r="X139" s="7"/>
      <c r="Y139" s="8"/>
      <c r="Z139" s="19"/>
      <c r="AA139" s="2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28"/>
      <c r="L140" s="19"/>
      <c r="M140" s="28"/>
      <c r="N140" s="19"/>
      <c r="O140" s="2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19"/>
      <c r="AA140" s="2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D10*D7/2</f>
        <v>3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15</v>
      </c>
      <c r="E149" s="10">
        <f>D149+1</f>
        <v>16</v>
      </c>
      <c r="F149" s="9">
        <f t="shared" ref="F149:AG149" si="1">E149+1</f>
        <v>17</v>
      </c>
      <c r="G149" s="10">
        <f t="shared" si="1"/>
        <v>18</v>
      </c>
      <c r="H149" s="9">
        <f t="shared" si="1"/>
        <v>19</v>
      </c>
      <c r="I149" s="10">
        <f t="shared" si="1"/>
        <v>20</v>
      </c>
      <c r="J149" s="9">
        <f t="shared" si="1"/>
        <v>21</v>
      </c>
      <c r="K149" s="10">
        <f t="shared" si="1"/>
        <v>22</v>
      </c>
      <c r="L149" s="9">
        <f t="shared" si="1"/>
        <v>23</v>
      </c>
      <c r="M149" s="10">
        <f t="shared" si="1"/>
        <v>24</v>
      </c>
      <c r="N149" s="9">
        <f t="shared" si="1"/>
        <v>25</v>
      </c>
      <c r="O149" s="10">
        <f t="shared" si="1"/>
        <v>26</v>
      </c>
      <c r="P149" s="9">
        <f t="shared" si="1"/>
        <v>27</v>
      </c>
      <c r="Q149" s="10">
        <f t="shared" si="1"/>
        <v>28</v>
      </c>
      <c r="R149" s="9">
        <f t="shared" si="1"/>
        <v>29</v>
      </c>
      <c r="S149" s="10">
        <f t="shared" si="1"/>
        <v>30</v>
      </c>
      <c r="T149" s="9">
        <f t="shared" si="1"/>
        <v>31</v>
      </c>
      <c r="U149" s="10">
        <f t="shared" si="1"/>
        <v>32</v>
      </c>
      <c r="V149" s="9">
        <f t="shared" si="1"/>
        <v>33</v>
      </c>
      <c r="W149" s="10">
        <f t="shared" si="1"/>
        <v>34</v>
      </c>
      <c r="X149" s="9">
        <f t="shared" si="1"/>
        <v>35</v>
      </c>
      <c r="Y149" s="10">
        <f t="shared" si="1"/>
        <v>36</v>
      </c>
      <c r="Z149" s="9">
        <f t="shared" si="1"/>
        <v>37</v>
      </c>
      <c r="AA149" s="10">
        <f t="shared" si="1"/>
        <v>38</v>
      </c>
      <c r="AB149" s="9">
        <f t="shared" si="1"/>
        <v>39</v>
      </c>
      <c r="AC149" s="10">
        <f t="shared" si="1"/>
        <v>40</v>
      </c>
      <c r="AD149" s="9">
        <f t="shared" si="1"/>
        <v>41</v>
      </c>
      <c r="AE149" s="10">
        <f t="shared" si="1"/>
        <v>42</v>
      </c>
      <c r="AF149" s="9">
        <f t="shared" si="1"/>
        <v>43</v>
      </c>
      <c r="AG149" s="10">
        <f t="shared" si="1"/>
        <v>44</v>
      </c>
      <c r="AH149" s="9">
        <f>AG149+1</f>
        <v>45</v>
      </c>
      <c r="AI149" s="10">
        <f>AH149+1</f>
        <v>46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N151"/>
  <sheetViews>
    <sheetView showZeros="0" topLeftCell="A11" zoomScale="70" zoomScaleNormal="70" workbookViewId="0">
      <selection activeCell="T55" sqref="T55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122</v>
      </c>
      <c r="B6">
        <f>SUM(D6:AI6)</f>
        <v>15.625</v>
      </c>
      <c r="D6">
        <f>(D9+D8*D7)*D10</f>
        <v>15.625</v>
      </c>
      <c r="Z6">
        <f>Z9+Z8*Z7</f>
        <v>0</v>
      </c>
    </row>
    <row r="7" spans="1:26">
      <c r="A7" t="s">
        <v>73</v>
      </c>
      <c r="D7">
        <v>1</v>
      </c>
      <c r="E7" t="s">
        <v>43</v>
      </c>
    </row>
    <row r="8" spans="1:26">
      <c r="A8" t="s">
        <v>35</v>
      </c>
      <c r="D8">
        <f>2.5^3</f>
        <v>15.625</v>
      </c>
      <c r="E8" t="s">
        <v>127</v>
      </c>
    </row>
    <row r="9" spans="1:26">
      <c r="A9" t="s">
        <v>72</v>
      </c>
      <c r="D9">
        <v>0</v>
      </c>
      <c r="E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11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18">
        <v>2</v>
      </c>
      <c r="U41" s="8" t="s">
        <v>29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18">
        <v>0.5</v>
      </c>
      <c r="U43" s="8" t="s">
        <v>31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18">
        <v>30</v>
      </c>
      <c r="U44" s="8" t="s">
        <v>32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18"/>
      <c r="U45" s="8" t="s">
        <v>38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18"/>
      <c r="U52" s="8" t="s">
        <v>34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18">
        <v>30</v>
      </c>
      <c r="U54" s="8" t="s">
        <v>34</v>
      </c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Seq!T111</f>
        <v>0</v>
      </c>
      <c r="E71" s="8">
        <f>Seq!U111</f>
        <v>0</v>
      </c>
      <c r="F71" s="7">
        <f>Iso!T111</f>
        <v>0</v>
      </c>
      <c r="G71" s="8">
        <f>Iso!U111</f>
        <v>0</v>
      </c>
      <c r="H71" s="7">
        <f>Fil!T111</f>
        <v>0</v>
      </c>
      <c r="I71" s="8">
        <f>Fil!U111</f>
        <v>0</v>
      </c>
      <c r="J71" s="7">
        <f>FPump!T111</f>
        <v>0</v>
      </c>
      <c r="K71" s="8">
        <f>FPump!U111</f>
        <v>0</v>
      </c>
      <c r="L71" s="7">
        <f>Lyse!T111</f>
        <v>0</v>
      </c>
      <c r="M71" s="8">
        <f>Lyse!U111</f>
        <v>0</v>
      </c>
      <c r="N71" s="7">
        <f>RStor!T111</f>
        <v>0</v>
      </c>
      <c r="O71" s="8">
        <f>RStor!U111</f>
        <v>0</v>
      </c>
      <c r="P71" s="7">
        <f>RDose!T111</f>
        <v>0</v>
      </c>
      <c r="Q71" s="8">
        <f>RDose!U111</f>
        <v>0</v>
      </c>
      <c r="R71" s="7">
        <f>Trans!T111</f>
        <v>0</v>
      </c>
      <c r="S71" s="8">
        <f>Trans!U111</f>
        <v>0</v>
      </c>
      <c r="T71" s="7">
        <f>ArchF!T111</f>
        <v>0</v>
      </c>
      <c r="U71" s="8">
        <f>ArchF!U111</f>
        <v>0</v>
      </c>
      <c r="V71" s="7">
        <f>APres!T111</f>
        <v>0</v>
      </c>
      <c r="W71" s="8">
        <f>APres!U111</f>
        <v>0</v>
      </c>
      <c r="X71" s="7">
        <f>ArcSt!T111</f>
        <v>0</v>
      </c>
      <c r="Y71" s="8">
        <f>ArcSt!U111</f>
        <v>0</v>
      </c>
      <c r="Z71" s="7">
        <f>Rep!T111</f>
        <v>0</v>
      </c>
      <c r="AA71" s="8">
        <f>Rep!U111</f>
        <v>0</v>
      </c>
      <c r="AB71" s="7">
        <f>PHous!T111</f>
        <v>0</v>
      </c>
      <c r="AC71" s="8">
        <f>PHous!U111</f>
        <v>0</v>
      </c>
      <c r="AD71" s="7">
        <f>Whous!T111</f>
        <v>0</v>
      </c>
      <c r="AE71" s="8">
        <f>Whous!U111</f>
        <v>0</v>
      </c>
      <c r="AF71" s="7">
        <f>Plat!T111</f>
        <v>0</v>
      </c>
      <c r="AG71" s="8">
        <f>Plat!U111</f>
        <v>0</v>
      </c>
      <c r="AH71" s="7">
        <f>Control!T111</f>
        <v>0</v>
      </c>
      <c r="AI71" s="8">
        <f>Control!U111</f>
        <v>0</v>
      </c>
    </row>
    <row r="72" spans="1:35">
      <c r="A72" t="str">
        <f>Seq!A72</f>
        <v>Tubing</v>
      </c>
      <c r="D72" s="7">
        <f>Seq!T112</f>
        <v>0</v>
      </c>
      <c r="E72" s="8">
        <f>Seq!U112</f>
        <v>0</v>
      </c>
      <c r="F72" s="7">
        <f>Iso!T112</f>
        <v>0</v>
      </c>
      <c r="G72" s="8">
        <f>Iso!U112</f>
        <v>0</v>
      </c>
      <c r="H72" s="7">
        <f>Fil!T112</f>
        <v>0</v>
      </c>
      <c r="I72" s="8">
        <f>Fil!U112</f>
        <v>0</v>
      </c>
      <c r="J72" s="7">
        <f>FPump!T112</f>
        <v>0</v>
      </c>
      <c r="K72" s="8">
        <f>FPump!U112</f>
        <v>0</v>
      </c>
      <c r="L72" s="7">
        <f>Lyse!T112</f>
        <v>0</v>
      </c>
      <c r="M72" s="8">
        <f>Lyse!U112</f>
        <v>0</v>
      </c>
      <c r="N72" s="7">
        <f>RStor!T112</f>
        <v>0</v>
      </c>
      <c r="O72" s="8">
        <f>RStor!U112</f>
        <v>0</v>
      </c>
      <c r="P72" s="7">
        <f>RDose!T112</f>
        <v>0</v>
      </c>
      <c r="Q72" s="8">
        <f>RDose!U112</f>
        <v>0</v>
      </c>
      <c r="R72" s="7">
        <f>Trans!T112</f>
        <v>0</v>
      </c>
      <c r="S72" s="8">
        <f>Trans!U112</f>
        <v>0</v>
      </c>
      <c r="T72" s="7">
        <f>ArchF!T112</f>
        <v>0</v>
      </c>
      <c r="U72" s="8">
        <f>ArchF!U112</f>
        <v>0</v>
      </c>
      <c r="V72" s="7">
        <f>APres!T112</f>
        <v>0</v>
      </c>
      <c r="W72" s="8">
        <f>APres!U112</f>
        <v>0</v>
      </c>
      <c r="X72" s="7">
        <f>ArcSt!T112</f>
        <v>0</v>
      </c>
      <c r="Y72" s="8">
        <f>ArcSt!U112</f>
        <v>0</v>
      </c>
      <c r="Z72" s="7">
        <f>Rep!T112</f>
        <v>0</v>
      </c>
      <c r="AA72" s="8">
        <f>Rep!U112</f>
        <v>0</v>
      </c>
      <c r="AB72" s="7">
        <f>PHous!T112</f>
        <v>0</v>
      </c>
      <c r="AC72" s="8">
        <f>PHous!U112</f>
        <v>0</v>
      </c>
      <c r="AD72" s="7">
        <f>Whous!T112</f>
        <v>0</v>
      </c>
      <c r="AE72" s="8">
        <f>Whous!U112</f>
        <v>0</v>
      </c>
      <c r="AF72" s="7">
        <f>Plat!T112</f>
        <v>0</v>
      </c>
      <c r="AG72" s="8">
        <f>Plat!U112</f>
        <v>0</v>
      </c>
      <c r="AH72" s="7">
        <f>Control!T112</f>
        <v>0</v>
      </c>
      <c r="AI72" s="8">
        <f>Control!U112</f>
        <v>0</v>
      </c>
    </row>
    <row r="73" spans="1:35">
      <c r="A73">
        <f>Seq!A73</f>
        <v>0</v>
      </c>
      <c r="D73" s="7">
        <f>Seq!T113</f>
        <v>0</v>
      </c>
      <c r="E73" s="8">
        <f>Seq!U113</f>
        <v>0</v>
      </c>
      <c r="F73" s="7">
        <f>Iso!T113</f>
        <v>0</v>
      </c>
      <c r="G73" s="8">
        <f>Iso!U113</f>
        <v>0</v>
      </c>
      <c r="H73" s="7">
        <f>Fil!T113</f>
        <v>0</v>
      </c>
      <c r="I73" s="8">
        <f>Fil!U113</f>
        <v>0</v>
      </c>
      <c r="J73" s="7">
        <f>FPump!T113</f>
        <v>0</v>
      </c>
      <c r="K73" s="8">
        <f>FPump!U113</f>
        <v>0</v>
      </c>
      <c r="L73" s="7">
        <f>Lyse!T113</f>
        <v>0</v>
      </c>
      <c r="M73" s="8">
        <f>Lyse!U113</f>
        <v>0</v>
      </c>
      <c r="N73" s="7">
        <f>RStor!T113</f>
        <v>0</v>
      </c>
      <c r="O73" s="8">
        <f>RStor!U113</f>
        <v>0</v>
      </c>
      <c r="P73" s="7">
        <f>RDose!T113</f>
        <v>0</v>
      </c>
      <c r="Q73" s="8">
        <f>RDose!U113</f>
        <v>0</v>
      </c>
      <c r="R73" s="7">
        <f>Trans!T113</f>
        <v>0</v>
      </c>
      <c r="S73" s="8">
        <f>Trans!U113</f>
        <v>0</v>
      </c>
      <c r="T73" s="7">
        <f>ArchF!T113</f>
        <v>0</v>
      </c>
      <c r="U73" s="8">
        <f>ArchF!U113</f>
        <v>0</v>
      </c>
      <c r="V73" s="7">
        <f>APres!T113</f>
        <v>0</v>
      </c>
      <c r="W73" s="8">
        <f>APres!U113</f>
        <v>0</v>
      </c>
      <c r="X73" s="7">
        <f>ArcSt!T113</f>
        <v>0</v>
      </c>
      <c r="Y73" s="8">
        <f>ArcSt!U113</f>
        <v>0</v>
      </c>
      <c r="Z73" s="7">
        <f>Rep!T113</f>
        <v>0</v>
      </c>
      <c r="AA73" s="8">
        <f>Rep!U113</f>
        <v>0</v>
      </c>
      <c r="AB73" s="7">
        <f>PHous!T113</f>
        <v>0</v>
      </c>
      <c r="AC73" s="8">
        <f>PHous!U113</f>
        <v>0</v>
      </c>
      <c r="AD73" s="7">
        <f>Whous!T113</f>
        <v>0</v>
      </c>
      <c r="AE73" s="8">
        <f>Whous!U113</f>
        <v>0</v>
      </c>
      <c r="AF73" s="7">
        <f>Plat!T113</f>
        <v>0</v>
      </c>
      <c r="AG73" s="8">
        <f>Plat!U113</f>
        <v>0</v>
      </c>
      <c r="AH73" s="7">
        <f>Control!T113</f>
        <v>0</v>
      </c>
      <c r="AI73" s="8">
        <f>Control!U113</f>
        <v>0</v>
      </c>
    </row>
    <row r="74" spans="1:35">
      <c r="A74" t="str">
        <f>Seq!A74</f>
        <v>Pumping</v>
      </c>
      <c r="D74" s="7">
        <f>Seq!T114</f>
        <v>0</v>
      </c>
      <c r="E74" s="8">
        <f>Seq!U114</f>
        <v>0</v>
      </c>
      <c r="F74" s="7">
        <f>Iso!T114</f>
        <v>0</v>
      </c>
      <c r="G74" s="8">
        <f>Iso!U114</f>
        <v>0</v>
      </c>
      <c r="H74" s="7">
        <f>Fil!T114</f>
        <v>0</v>
      </c>
      <c r="I74" s="8">
        <f>Fil!U114</f>
        <v>0</v>
      </c>
      <c r="J74" s="7">
        <f>FPump!T114</f>
        <v>0</v>
      </c>
      <c r="K74" s="8">
        <f>FPump!U114</f>
        <v>0</v>
      </c>
      <c r="L74" s="7">
        <f>Lyse!T114</f>
        <v>0</v>
      </c>
      <c r="M74" s="8">
        <f>Lyse!U114</f>
        <v>0</v>
      </c>
      <c r="N74" s="7">
        <f>RStor!T114</f>
        <v>0</v>
      </c>
      <c r="O74" s="8">
        <f>RStor!U114</f>
        <v>0</v>
      </c>
      <c r="P74" s="7">
        <f>RDose!T114</f>
        <v>0</v>
      </c>
      <c r="Q74" s="8">
        <f>RDose!U114</f>
        <v>0</v>
      </c>
      <c r="R74" s="7">
        <f>Trans!T114</f>
        <v>0</v>
      </c>
      <c r="S74" s="8">
        <f>Trans!U114</f>
        <v>0</v>
      </c>
      <c r="T74" s="7">
        <f>ArchF!T114</f>
        <v>0</v>
      </c>
      <c r="U74" s="8">
        <f>ArchF!U114</f>
        <v>0</v>
      </c>
      <c r="V74" s="7">
        <f>APres!T114</f>
        <v>0</v>
      </c>
      <c r="W74" s="8">
        <f>APres!U114</f>
        <v>0</v>
      </c>
      <c r="X74" s="7">
        <f>ArcSt!T114</f>
        <v>0</v>
      </c>
      <c r="Y74" s="8">
        <f>ArcSt!U114</f>
        <v>0</v>
      </c>
      <c r="Z74" s="7">
        <f>Rep!T114</f>
        <v>0</v>
      </c>
      <c r="AA74" s="8">
        <f>Rep!U114</f>
        <v>0</v>
      </c>
      <c r="AB74" s="7">
        <f>PHous!T114</f>
        <v>0</v>
      </c>
      <c r="AC74" s="8">
        <f>PHous!U114</f>
        <v>0</v>
      </c>
      <c r="AD74" s="7">
        <f>Whous!T114</f>
        <v>0</v>
      </c>
      <c r="AE74" s="8">
        <f>Whous!U114</f>
        <v>0</v>
      </c>
      <c r="AF74" s="7">
        <f>Plat!T114</f>
        <v>0</v>
      </c>
      <c r="AG74" s="8">
        <f>Plat!U114</f>
        <v>0</v>
      </c>
      <c r="AH74" s="7">
        <f>Control!T114</f>
        <v>0</v>
      </c>
      <c r="AI74" s="8">
        <f>Control!U114</f>
        <v>0</v>
      </c>
    </row>
    <row r="75" spans="1:35">
      <c r="A75" t="str">
        <f>Seq!A75</f>
        <v>Valving</v>
      </c>
      <c r="D75" s="7">
        <f>Seq!T115</f>
        <v>0</v>
      </c>
      <c r="E75" s="8">
        <f>Seq!U115</f>
        <v>0</v>
      </c>
      <c r="F75" s="7">
        <f>Iso!T115</f>
        <v>0</v>
      </c>
      <c r="G75" s="8">
        <f>Iso!U115</f>
        <v>0</v>
      </c>
      <c r="H75" s="7">
        <f>Fil!T115</f>
        <v>0</v>
      </c>
      <c r="I75" s="8">
        <f>Fil!U115</f>
        <v>0</v>
      </c>
      <c r="J75" s="7">
        <f>FPump!T115</f>
        <v>0</v>
      </c>
      <c r="K75" s="8">
        <f>FPump!U115</f>
        <v>0</v>
      </c>
      <c r="L75" s="7">
        <f>Lyse!T115</f>
        <v>0</v>
      </c>
      <c r="M75" s="8">
        <f>Lyse!U115</f>
        <v>0</v>
      </c>
      <c r="N75" s="7">
        <f>RStor!T115</f>
        <v>0</v>
      </c>
      <c r="O75" s="8">
        <f>RStor!U115</f>
        <v>0</v>
      </c>
      <c r="P75" s="7">
        <f>RDose!T115</f>
        <v>0</v>
      </c>
      <c r="Q75" s="8">
        <f>RDose!U115</f>
        <v>0</v>
      </c>
      <c r="R75" s="7">
        <f>Trans!T115</f>
        <v>0</v>
      </c>
      <c r="S75" s="8">
        <f>Trans!U115</f>
        <v>0</v>
      </c>
      <c r="T75" s="7">
        <f>ArchF!T115</f>
        <v>0</v>
      </c>
      <c r="U75" s="8">
        <f>ArchF!U115</f>
        <v>0</v>
      </c>
      <c r="V75" s="7">
        <f>APres!T115</f>
        <v>0</v>
      </c>
      <c r="W75" s="8">
        <f>APres!U115</f>
        <v>0</v>
      </c>
      <c r="X75" s="7">
        <f>ArcSt!T115</f>
        <v>0</v>
      </c>
      <c r="Y75" s="8">
        <f>ArcSt!U115</f>
        <v>0</v>
      </c>
      <c r="Z75" s="7">
        <f>Rep!T115</f>
        <v>0</v>
      </c>
      <c r="AA75" s="8">
        <f>Rep!U115</f>
        <v>0</v>
      </c>
      <c r="AB75" s="7">
        <f>PHous!T115</f>
        <v>0</v>
      </c>
      <c r="AC75" s="8">
        <f>PHous!U115</f>
        <v>0</v>
      </c>
      <c r="AD75" s="7">
        <f>Whous!T115</f>
        <v>0</v>
      </c>
      <c r="AE75" s="8">
        <f>Whous!U115</f>
        <v>0</v>
      </c>
      <c r="AF75" s="7">
        <f>Plat!T115</f>
        <v>0</v>
      </c>
      <c r="AG75" s="8">
        <f>Plat!U115</f>
        <v>0</v>
      </c>
      <c r="AH75" s="7">
        <f>Control!T115</f>
        <v>0</v>
      </c>
      <c r="AI75" s="8">
        <f>Control!U115</f>
        <v>0</v>
      </c>
    </row>
    <row r="76" spans="1:35">
      <c r="A76" t="str">
        <f>Seq!A76</f>
        <v>Space</v>
      </c>
      <c r="D76" s="7">
        <f>Seq!T116</f>
        <v>0</v>
      </c>
      <c r="E76" s="8">
        <f>Seq!U116</f>
        <v>0</v>
      </c>
      <c r="F76" s="7">
        <f>Iso!T116</f>
        <v>0</v>
      </c>
      <c r="G76" s="8">
        <f>Iso!U116</f>
        <v>0</v>
      </c>
      <c r="H76" s="7">
        <f>Fil!T116</f>
        <v>0</v>
      </c>
      <c r="I76" s="8">
        <f>Fil!U116</f>
        <v>0</v>
      </c>
      <c r="J76" s="7">
        <f>FPump!T116</f>
        <v>0</v>
      </c>
      <c r="K76" s="8">
        <f>FPump!U116</f>
        <v>0</v>
      </c>
      <c r="L76" s="7">
        <f>Lyse!T116</f>
        <v>0</v>
      </c>
      <c r="M76" s="8">
        <f>Lyse!U116</f>
        <v>0</v>
      </c>
      <c r="N76" s="7">
        <f>RStor!T116</f>
        <v>0</v>
      </c>
      <c r="O76" s="8">
        <f>RStor!U116</f>
        <v>0</v>
      </c>
      <c r="P76" s="7">
        <f>RDose!T116</f>
        <v>0</v>
      </c>
      <c r="Q76" s="8">
        <f>RDose!U116</f>
        <v>0</v>
      </c>
      <c r="R76" s="7">
        <f>Trans!T116</f>
        <v>0</v>
      </c>
      <c r="S76" s="8">
        <f>Trans!U116</f>
        <v>0</v>
      </c>
      <c r="T76" s="7">
        <f>ArchF!T116</f>
        <v>0</v>
      </c>
      <c r="U76" s="8">
        <f>ArchF!U116</f>
        <v>0</v>
      </c>
      <c r="V76" s="7">
        <f>APres!T116</f>
        <v>0</v>
      </c>
      <c r="W76" s="8">
        <f>APres!U116</f>
        <v>0</v>
      </c>
      <c r="X76" s="7">
        <f>ArcSt!T116</f>
        <v>0</v>
      </c>
      <c r="Y76" s="8">
        <f>ArcSt!U116</f>
        <v>0</v>
      </c>
      <c r="Z76" s="7">
        <f>Rep!T116</f>
        <v>0</v>
      </c>
      <c r="AA76" s="8">
        <f>Rep!U116</f>
        <v>0</v>
      </c>
      <c r="AB76" s="7">
        <f>PHous!T116</f>
        <v>0</v>
      </c>
      <c r="AC76" s="8">
        <f>PHous!U116</f>
        <v>0</v>
      </c>
      <c r="AD76" s="7">
        <f>Whous!T116</f>
        <v>0</v>
      </c>
      <c r="AE76" s="8">
        <f>Whous!U116</f>
        <v>0</v>
      </c>
      <c r="AF76" s="7">
        <f>Plat!T116</f>
        <v>0</v>
      </c>
      <c r="AG76" s="8">
        <f>Plat!U116</f>
        <v>0</v>
      </c>
      <c r="AH76" s="7">
        <f>Control!T116</f>
        <v>0</v>
      </c>
      <c r="AI76" s="8">
        <f>Control!U116</f>
        <v>0</v>
      </c>
    </row>
    <row r="77" spans="1:35">
      <c r="A77" t="str">
        <f>Seq!A77</f>
        <v>Mass</v>
      </c>
      <c r="D77" s="7">
        <f>Seq!T117</f>
        <v>0</v>
      </c>
      <c r="E77" s="8">
        <f>Seq!U117</f>
        <v>0</v>
      </c>
      <c r="F77" s="7">
        <f>Iso!T117</f>
        <v>0</v>
      </c>
      <c r="G77" s="8">
        <f>Iso!U117</f>
        <v>0</v>
      </c>
      <c r="H77" s="7">
        <f>Fil!T117</f>
        <v>0</v>
      </c>
      <c r="I77" s="8">
        <f>Fil!U117</f>
        <v>0</v>
      </c>
      <c r="J77" s="7">
        <f>FPump!T117</f>
        <v>0</v>
      </c>
      <c r="K77" s="8">
        <f>FPump!U117</f>
        <v>0</v>
      </c>
      <c r="L77" s="7">
        <f>Lyse!T117</f>
        <v>0</v>
      </c>
      <c r="M77" s="8">
        <f>Lyse!U117</f>
        <v>0</v>
      </c>
      <c r="N77" s="7">
        <f>RStor!T117</f>
        <v>0</v>
      </c>
      <c r="O77" s="8">
        <f>RStor!U117</f>
        <v>0</v>
      </c>
      <c r="P77" s="7">
        <f>RDose!T117</f>
        <v>0</v>
      </c>
      <c r="Q77" s="8">
        <f>RDose!U117</f>
        <v>0</v>
      </c>
      <c r="R77" s="7">
        <f>Trans!T117</f>
        <v>0</v>
      </c>
      <c r="S77" s="8">
        <f>Trans!U117</f>
        <v>0</v>
      </c>
      <c r="T77" s="7">
        <f>ArchF!T117</f>
        <v>0</v>
      </c>
      <c r="U77" s="8">
        <f>ArchF!U117</f>
        <v>0</v>
      </c>
      <c r="V77" s="7">
        <f>APres!T117</f>
        <v>0</v>
      </c>
      <c r="W77" s="8">
        <f>APres!U117</f>
        <v>0</v>
      </c>
      <c r="X77" s="7">
        <f>ArcSt!T117</f>
        <v>0</v>
      </c>
      <c r="Y77" s="8">
        <f>ArcSt!U117</f>
        <v>0</v>
      </c>
      <c r="Z77" s="7">
        <f>Rep!T117</f>
        <v>0</v>
      </c>
      <c r="AA77" s="8">
        <f>Rep!U117</f>
        <v>0</v>
      </c>
      <c r="AB77" s="7">
        <f>PHous!T117</f>
        <v>0</v>
      </c>
      <c r="AC77" s="8">
        <f>PHous!U117</f>
        <v>0</v>
      </c>
      <c r="AD77" s="7">
        <f>Whous!T117</f>
        <v>0</v>
      </c>
      <c r="AE77" s="8">
        <f>Whous!U117</f>
        <v>0</v>
      </c>
      <c r="AF77" s="7">
        <f>Plat!T117</f>
        <v>0</v>
      </c>
      <c r="AG77" s="8">
        <f>Plat!U117</f>
        <v>0</v>
      </c>
      <c r="AH77" s="7">
        <f>Control!T117</f>
        <v>0</v>
      </c>
      <c r="AI77" s="8">
        <f>Control!U117</f>
        <v>0</v>
      </c>
    </row>
    <row r="78" spans="1:35">
      <c r="A78" t="str">
        <f>Seq!A78</f>
        <v>Max dP</v>
      </c>
      <c r="D78" s="7">
        <f>Seq!T118</f>
        <v>0</v>
      </c>
      <c r="E78" s="8">
        <f>Seq!U118</f>
        <v>0</v>
      </c>
      <c r="F78" s="7">
        <f>Iso!T118</f>
        <v>0</v>
      </c>
      <c r="G78" s="8">
        <f>Iso!U118</f>
        <v>0</v>
      </c>
      <c r="H78" s="7">
        <f>Fil!T118</f>
        <v>0</v>
      </c>
      <c r="I78" s="8">
        <f>Fil!U118</f>
        <v>0</v>
      </c>
      <c r="J78" s="7">
        <f>FPump!T118</f>
        <v>0</v>
      </c>
      <c r="K78" s="8">
        <f>FPump!U118</f>
        <v>0</v>
      </c>
      <c r="L78" s="7">
        <f>Lyse!T118</f>
        <v>0</v>
      </c>
      <c r="M78" s="8">
        <f>Lyse!U118</f>
        <v>0</v>
      </c>
      <c r="N78" s="7">
        <f>RStor!T118</f>
        <v>0</v>
      </c>
      <c r="O78" s="8">
        <f>RStor!U118</f>
        <v>0</v>
      </c>
      <c r="P78" s="7">
        <f>RDose!T118</f>
        <v>0</v>
      </c>
      <c r="Q78" s="8">
        <f>RDose!U118</f>
        <v>0</v>
      </c>
      <c r="R78" s="7">
        <f>Trans!T118</f>
        <v>0</v>
      </c>
      <c r="S78" s="8">
        <f>Trans!U118</f>
        <v>0</v>
      </c>
      <c r="T78" s="7">
        <f>ArchF!T118</f>
        <v>0</v>
      </c>
      <c r="U78" s="8">
        <f>ArchF!U118</f>
        <v>0</v>
      </c>
      <c r="V78" s="7">
        <f>APres!T118</f>
        <v>0</v>
      </c>
      <c r="W78" s="8">
        <f>APres!U118</f>
        <v>0</v>
      </c>
      <c r="X78" s="7">
        <f>ArcSt!T118</f>
        <v>0</v>
      </c>
      <c r="Y78" s="8">
        <f>ArcSt!U118</f>
        <v>0</v>
      </c>
      <c r="Z78" s="7">
        <f>Rep!T118</f>
        <v>0</v>
      </c>
      <c r="AA78" s="8">
        <f>Rep!U118</f>
        <v>0</v>
      </c>
      <c r="AB78" s="7">
        <f>PHous!T118</f>
        <v>0</v>
      </c>
      <c r="AC78" s="8">
        <f>PHous!U118</f>
        <v>0</v>
      </c>
      <c r="AD78" s="7">
        <f>Whous!T118</f>
        <v>0</v>
      </c>
      <c r="AE78" s="8">
        <f>Whous!U118</f>
        <v>0</v>
      </c>
      <c r="AF78" s="7">
        <f>Plat!T118</f>
        <v>0</v>
      </c>
      <c r="AG78" s="8">
        <f>Plat!U118</f>
        <v>0</v>
      </c>
      <c r="AH78" s="7">
        <f>Control!T118</f>
        <v>0</v>
      </c>
      <c r="AI78" s="8">
        <f>Control!U118</f>
        <v>0</v>
      </c>
    </row>
    <row r="79" spans="1:35">
      <c r="A79" t="str">
        <f>Seq!A79</f>
        <v>Lysate Vol</v>
      </c>
      <c r="D79" s="7">
        <f>Seq!T119</f>
        <v>0</v>
      </c>
      <c r="E79" s="8">
        <f>Seq!U119</f>
        <v>0</v>
      </c>
      <c r="F79" s="7">
        <f>Iso!T119</f>
        <v>0</v>
      </c>
      <c r="G79" s="8">
        <f>Iso!U119</f>
        <v>0</v>
      </c>
      <c r="H79" s="7">
        <f>Fil!T119</f>
        <v>0</v>
      </c>
      <c r="I79" s="8">
        <f>Fil!U119</f>
        <v>0</v>
      </c>
      <c r="J79" s="7">
        <f>FPump!T119</f>
        <v>0</v>
      </c>
      <c r="K79" s="8">
        <f>FPump!U119</f>
        <v>0</v>
      </c>
      <c r="L79" s="7">
        <f>Lyse!T119</f>
        <v>0</v>
      </c>
      <c r="M79" s="8">
        <f>Lyse!U119</f>
        <v>0</v>
      </c>
      <c r="N79" s="7">
        <f>RStor!T119</f>
        <v>0</v>
      </c>
      <c r="O79" s="8">
        <f>RStor!U119</f>
        <v>0</v>
      </c>
      <c r="P79" s="7">
        <f>RDose!T119</f>
        <v>0</v>
      </c>
      <c r="Q79" s="8">
        <f>RDose!U119</f>
        <v>0</v>
      </c>
      <c r="R79" s="7">
        <f>Trans!T119</f>
        <v>0</v>
      </c>
      <c r="S79" s="8">
        <f>Trans!U119</f>
        <v>0</v>
      </c>
      <c r="T79" s="7">
        <f>ArchF!T119</f>
        <v>0</v>
      </c>
      <c r="U79" s="8">
        <f>ArchF!U119</f>
        <v>0</v>
      </c>
      <c r="V79" s="7">
        <f>APres!T119</f>
        <v>0</v>
      </c>
      <c r="W79" s="8">
        <f>APres!U119</f>
        <v>0</v>
      </c>
      <c r="X79" s="7">
        <f>ArcSt!T119</f>
        <v>0</v>
      </c>
      <c r="Y79" s="8">
        <f>ArcSt!U119</f>
        <v>0</v>
      </c>
      <c r="Z79" s="7">
        <f>Rep!T119</f>
        <v>0</v>
      </c>
      <c r="AA79" s="8">
        <f>Rep!U119</f>
        <v>0</v>
      </c>
      <c r="AB79" s="7">
        <f>PHous!T119</f>
        <v>0</v>
      </c>
      <c r="AC79" s="8">
        <f>PHous!U119</f>
        <v>0</v>
      </c>
      <c r="AD79" s="7">
        <f>Whous!T119</f>
        <v>0</v>
      </c>
      <c r="AE79" s="8">
        <f>Whous!U119</f>
        <v>0</v>
      </c>
      <c r="AF79" s="7">
        <f>Plat!T119</f>
        <v>0</v>
      </c>
      <c r="AG79" s="8">
        <f>Plat!U119</f>
        <v>0</v>
      </c>
      <c r="AH79" s="7">
        <f>Control!T119</f>
        <v>0</v>
      </c>
      <c r="AI79" s="8">
        <f>Control!U119</f>
        <v>0</v>
      </c>
    </row>
    <row r="80" spans="1:35">
      <c r="A80">
        <f>Seq!A80</f>
        <v>0</v>
      </c>
      <c r="D80" s="7">
        <f>Seq!T120</f>
        <v>0</v>
      </c>
      <c r="E80" s="8">
        <f>Seq!U120</f>
        <v>0</v>
      </c>
      <c r="F80" s="7">
        <f>Iso!T120</f>
        <v>0</v>
      </c>
      <c r="G80" s="8">
        <f>Iso!U120</f>
        <v>0</v>
      </c>
      <c r="H80" s="7">
        <f>Fil!T120</f>
        <v>0</v>
      </c>
      <c r="I80" s="8">
        <f>Fil!U120</f>
        <v>0</v>
      </c>
      <c r="J80" s="7">
        <f>FPump!T120</f>
        <v>0</v>
      </c>
      <c r="K80" s="8">
        <f>FPump!U120</f>
        <v>0</v>
      </c>
      <c r="L80" s="7">
        <f>Lyse!T120</f>
        <v>0</v>
      </c>
      <c r="M80" s="8">
        <f>Lyse!U120</f>
        <v>0</v>
      </c>
      <c r="N80" s="7">
        <f>RStor!T120</f>
        <v>0</v>
      </c>
      <c r="O80" s="8">
        <f>RStor!U120</f>
        <v>0</v>
      </c>
      <c r="P80" s="7">
        <f>RDose!T120</f>
        <v>0</v>
      </c>
      <c r="Q80" s="8">
        <f>RDose!U120</f>
        <v>0</v>
      </c>
      <c r="R80" s="7">
        <f>Trans!T120</f>
        <v>0</v>
      </c>
      <c r="S80" s="8">
        <f>Trans!U120</f>
        <v>0</v>
      </c>
      <c r="T80" s="7">
        <f>ArchF!T120</f>
        <v>0</v>
      </c>
      <c r="U80" s="8">
        <f>ArchF!U120</f>
        <v>0</v>
      </c>
      <c r="V80" s="7">
        <f>APres!T120</f>
        <v>0</v>
      </c>
      <c r="W80" s="8">
        <f>APres!U120</f>
        <v>0</v>
      </c>
      <c r="X80" s="7">
        <f>ArcSt!T120</f>
        <v>0</v>
      </c>
      <c r="Y80" s="8">
        <f>ArcSt!U120</f>
        <v>0</v>
      </c>
      <c r="Z80" s="7">
        <f>Rep!T120</f>
        <v>0</v>
      </c>
      <c r="AA80" s="8">
        <f>Rep!U120</f>
        <v>0</v>
      </c>
      <c r="AB80" s="7">
        <f>PHous!T120</f>
        <v>0</v>
      </c>
      <c r="AC80" s="8">
        <f>PHous!U120</f>
        <v>0</v>
      </c>
      <c r="AD80" s="7">
        <f>Whous!T120</f>
        <v>0</v>
      </c>
      <c r="AE80" s="8">
        <f>Whous!U120</f>
        <v>0</v>
      </c>
      <c r="AF80" s="7">
        <f>Plat!T120</f>
        <v>0</v>
      </c>
      <c r="AG80" s="8">
        <f>Plat!U120</f>
        <v>0</v>
      </c>
      <c r="AH80" s="7">
        <f>Control!T120</f>
        <v>0</v>
      </c>
      <c r="AI80" s="8">
        <f>Control!U120</f>
        <v>0</v>
      </c>
    </row>
    <row r="81" spans="1:35">
      <c r="A81" t="str">
        <f>Seq!A81</f>
        <v>Arch Type A</v>
      </c>
      <c r="D81" s="7">
        <f>Seq!T121</f>
        <v>0</v>
      </c>
      <c r="E81" s="8">
        <f>Seq!U121</f>
        <v>0</v>
      </c>
      <c r="F81" s="7">
        <f>Iso!T121</f>
        <v>0</v>
      </c>
      <c r="G81" s="8">
        <f>Iso!U121</f>
        <v>0</v>
      </c>
      <c r="H81" s="7">
        <f>Fil!T121</f>
        <v>0</v>
      </c>
      <c r="I81" s="8">
        <f>Fil!U121</f>
        <v>0</v>
      </c>
      <c r="J81" s="7">
        <f>FPump!T121</f>
        <v>0</v>
      </c>
      <c r="K81" s="8">
        <f>FPump!U121</f>
        <v>0</v>
      </c>
      <c r="L81" s="7">
        <f>Lyse!T121</f>
        <v>0</v>
      </c>
      <c r="M81" s="8">
        <f>Lyse!U121</f>
        <v>0</v>
      </c>
      <c r="N81" s="7">
        <f>RStor!T121</f>
        <v>0</v>
      </c>
      <c r="O81" s="8">
        <f>RStor!U121</f>
        <v>0</v>
      </c>
      <c r="P81" s="7">
        <f>RDose!T121</f>
        <v>0</v>
      </c>
      <c r="Q81" s="8">
        <f>RDose!U121</f>
        <v>0</v>
      </c>
      <c r="R81" s="7">
        <f>Trans!T121</f>
        <v>0</v>
      </c>
      <c r="S81" s="8">
        <f>Trans!U121</f>
        <v>0</v>
      </c>
      <c r="T81" s="7">
        <f>ArchF!T121</f>
        <v>0</v>
      </c>
      <c r="U81" s="8">
        <f>ArchF!U121</f>
        <v>0</v>
      </c>
      <c r="V81" s="7">
        <f>APres!T121</f>
        <v>0</v>
      </c>
      <c r="W81" s="8">
        <f>APres!U121</f>
        <v>0</v>
      </c>
      <c r="X81" s="7">
        <f>ArcSt!T121</f>
        <v>0</v>
      </c>
      <c r="Y81" s="8">
        <f>ArcSt!U121</f>
        <v>0</v>
      </c>
      <c r="Z81" s="7">
        <f>Rep!T121</f>
        <v>0</v>
      </c>
      <c r="AA81" s="8">
        <f>Rep!U121</f>
        <v>0</v>
      </c>
      <c r="AB81" s="7">
        <f>PHous!T121</f>
        <v>0</v>
      </c>
      <c r="AC81" s="8">
        <f>PHous!U121</f>
        <v>0</v>
      </c>
      <c r="AD81" s="7">
        <f>Whous!T121</f>
        <v>0</v>
      </c>
      <c r="AE81" s="8">
        <f>Whous!U121</f>
        <v>0</v>
      </c>
      <c r="AF81" s="7">
        <f>Plat!T121</f>
        <v>0</v>
      </c>
      <c r="AG81" s="8">
        <f>Plat!U121</f>
        <v>0</v>
      </c>
      <c r="AH81" s="7">
        <f>Control!T121</f>
        <v>0</v>
      </c>
      <c r="AI81" s="8">
        <f>Control!U121</f>
        <v>0</v>
      </c>
    </row>
    <row r="82" spans="1:35">
      <c r="A82" t="str">
        <f>Seq!A82</f>
        <v>Arch Type B</v>
      </c>
      <c r="D82" s="7">
        <f>Seq!T122</f>
        <v>0</v>
      </c>
      <c r="E82" s="8">
        <f>Seq!U122</f>
        <v>0</v>
      </c>
      <c r="F82" s="7">
        <f>Iso!T122</f>
        <v>0</v>
      </c>
      <c r="G82" s="8">
        <f>Iso!U122</f>
        <v>0</v>
      </c>
      <c r="H82" s="7">
        <f>Fil!T122</f>
        <v>0</v>
      </c>
      <c r="I82" s="8">
        <f>Fil!U122</f>
        <v>0</v>
      </c>
      <c r="J82" s="7">
        <f>FPump!T122</f>
        <v>0</v>
      </c>
      <c r="K82" s="8">
        <f>FPump!U122</f>
        <v>0</v>
      </c>
      <c r="L82" s="7">
        <f>Lyse!T122</f>
        <v>0</v>
      </c>
      <c r="M82" s="8">
        <f>Lyse!U122</f>
        <v>0</v>
      </c>
      <c r="N82" s="7">
        <f>RStor!T122</f>
        <v>0</v>
      </c>
      <c r="O82" s="8">
        <f>RStor!U122</f>
        <v>0</v>
      </c>
      <c r="P82" s="7">
        <f>RDose!T122</f>
        <v>0</v>
      </c>
      <c r="Q82" s="8">
        <f>RDose!U122</f>
        <v>0</v>
      </c>
      <c r="R82" s="7">
        <f>Trans!T122</f>
        <v>0</v>
      </c>
      <c r="S82" s="8">
        <f>Trans!U122</f>
        <v>0</v>
      </c>
      <c r="T82" s="7">
        <f>ArchF!T122</f>
        <v>0</v>
      </c>
      <c r="U82" s="8">
        <f>ArchF!U122</f>
        <v>0</v>
      </c>
      <c r="V82" s="7">
        <f>APres!T122</f>
        <v>0</v>
      </c>
      <c r="W82" s="8">
        <f>APres!U122</f>
        <v>0</v>
      </c>
      <c r="X82" s="7">
        <f>ArcSt!T122</f>
        <v>0</v>
      </c>
      <c r="Y82" s="8">
        <f>ArcSt!U122</f>
        <v>0</v>
      </c>
      <c r="Z82" s="7">
        <f>Rep!T122</f>
        <v>0</v>
      </c>
      <c r="AA82" s="8">
        <f>Rep!U122</f>
        <v>0</v>
      </c>
      <c r="AB82" s="7">
        <f>PHous!T122</f>
        <v>0</v>
      </c>
      <c r="AC82" s="8">
        <f>PHous!U122</f>
        <v>0</v>
      </c>
      <c r="AD82" s="7">
        <f>Whous!T122</f>
        <v>0</v>
      </c>
      <c r="AE82" s="8">
        <f>Whous!U122</f>
        <v>0</v>
      </c>
      <c r="AF82" s="7">
        <f>Plat!T122</f>
        <v>0</v>
      </c>
      <c r="AG82" s="8">
        <f>Plat!U122</f>
        <v>0</v>
      </c>
      <c r="AH82" s="7">
        <f>Control!T122</f>
        <v>0</v>
      </c>
      <c r="AI82" s="8">
        <f>Control!U122</f>
        <v>0</v>
      </c>
    </row>
    <row r="83" spans="1:35">
      <c r="A83" t="str">
        <f>Seq!A83</f>
        <v>Arch Type C</v>
      </c>
      <c r="D83" s="7">
        <f>Seq!T123</f>
        <v>0</v>
      </c>
      <c r="E83" s="8">
        <f>Seq!U123</f>
        <v>0</v>
      </c>
      <c r="F83" s="7">
        <f>Iso!T123</f>
        <v>0</v>
      </c>
      <c r="G83" s="8">
        <f>Iso!U123</f>
        <v>0</v>
      </c>
      <c r="H83" s="7">
        <f>Fil!T123</f>
        <v>0</v>
      </c>
      <c r="I83" s="8">
        <f>Fil!U123</f>
        <v>0</v>
      </c>
      <c r="J83" s="7">
        <f>FPump!T123</f>
        <v>0</v>
      </c>
      <c r="K83" s="8">
        <f>FPump!U123</f>
        <v>0</v>
      </c>
      <c r="L83" s="7">
        <f>Lyse!T123</f>
        <v>0</v>
      </c>
      <c r="M83" s="8">
        <f>Lyse!U123</f>
        <v>0</v>
      </c>
      <c r="N83" s="7">
        <f>RStor!T123</f>
        <v>0</v>
      </c>
      <c r="O83" s="8">
        <f>RStor!U123</f>
        <v>0</v>
      </c>
      <c r="P83" s="7">
        <f>RDose!T123</f>
        <v>0</v>
      </c>
      <c r="Q83" s="8">
        <f>RDose!U123</f>
        <v>0</v>
      </c>
      <c r="R83" s="7">
        <f>Trans!T123</f>
        <v>0</v>
      </c>
      <c r="S83" s="8">
        <f>Trans!U123</f>
        <v>0</v>
      </c>
      <c r="T83" s="7">
        <f>ArchF!T123</f>
        <v>0</v>
      </c>
      <c r="U83" s="8">
        <f>ArchF!U123</f>
        <v>0</v>
      </c>
      <c r="V83" s="7">
        <f>APres!T123</f>
        <v>0</v>
      </c>
      <c r="W83" s="8">
        <f>APres!U123</f>
        <v>0</v>
      </c>
      <c r="X83" s="7">
        <f>ArcSt!T123</f>
        <v>0</v>
      </c>
      <c r="Y83" s="8">
        <f>ArcSt!U123</f>
        <v>0</v>
      </c>
      <c r="Z83" s="7">
        <f>Rep!T123</f>
        <v>0</v>
      </c>
      <c r="AA83" s="8">
        <f>Rep!U123</f>
        <v>0</v>
      </c>
      <c r="AB83" s="7">
        <f>PHous!T123</f>
        <v>0</v>
      </c>
      <c r="AC83" s="8">
        <f>PHous!U123</f>
        <v>0</v>
      </c>
      <c r="AD83" s="7">
        <f>Whous!T123</f>
        <v>0</v>
      </c>
      <c r="AE83" s="8">
        <f>Whous!U123</f>
        <v>0</v>
      </c>
      <c r="AF83" s="7">
        <f>Plat!T123</f>
        <v>0</v>
      </c>
      <c r="AG83" s="8">
        <f>Plat!U123</f>
        <v>0</v>
      </c>
      <c r="AH83" s="7">
        <f>Control!T123</f>
        <v>0</v>
      </c>
      <c r="AI83" s="8">
        <f>Control!U123</f>
        <v>0</v>
      </c>
    </row>
    <row r="84" spans="1:35">
      <c r="A84">
        <f>Seq!A84</f>
        <v>0</v>
      </c>
      <c r="D84" s="7">
        <f>Seq!T124</f>
        <v>0</v>
      </c>
      <c r="E84" s="8">
        <f>Seq!U124</f>
        <v>0</v>
      </c>
      <c r="F84" s="7">
        <f>Iso!T124</f>
        <v>0</v>
      </c>
      <c r="G84" s="8">
        <f>Iso!U124</f>
        <v>0</v>
      </c>
      <c r="H84" s="7">
        <f>Fil!T124</f>
        <v>0</v>
      </c>
      <c r="I84" s="8">
        <f>Fil!U124</f>
        <v>0</v>
      </c>
      <c r="J84" s="7">
        <f>FPump!T124</f>
        <v>0</v>
      </c>
      <c r="K84" s="8">
        <f>FPump!U124</f>
        <v>0</v>
      </c>
      <c r="L84" s="7">
        <f>Lyse!T124</f>
        <v>0</v>
      </c>
      <c r="M84" s="8">
        <f>Lyse!U124</f>
        <v>0</v>
      </c>
      <c r="N84" s="7">
        <f>RStor!T124</f>
        <v>0</v>
      </c>
      <c r="O84" s="8">
        <f>RStor!U124</f>
        <v>0</v>
      </c>
      <c r="P84" s="7">
        <f>RDose!T124</f>
        <v>0</v>
      </c>
      <c r="Q84" s="8">
        <f>RDose!U124</f>
        <v>0</v>
      </c>
      <c r="R84" s="7">
        <f>Trans!T124</f>
        <v>0</v>
      </c>
      <c r="S84" s="8">
        <f>Trans!U124</f>
        <v>0</v>
      </c>
      <c r="T84" s="7">
        <f>ArchF!T124</f>
        <v>0</v>
      </c>
      <c r="U84" s="8">
        <f>ArchF!U124</f>
        <v>0</v>
      </c>
      <c r="V84" s="7">
        <f>APres!T124</f>
        <v>0</v>
      </c>
      <c r="W84" s="8">
        <f>APres!U124</f>
        <v>0</v>
      </c>
      <c r="X84" s="7">
        <f>ArcSt!T124</f>
        <v>0</v>
      </c>
      <c r="Y84" s="8">
        <f>ArcSt!U124</f>
        <v>0</v>
      </c>
      <c r="Z84" s="7">
        <f>Rep!T124</f>
        <v>0</v>
      </c>
      <c r="AA84" s="8">
        <f>Rep!U124</f>
        <v>0</v>
      </c>
      <c r="AB84" s="7">
        <f>PHous!T124</f>
        <v>0</v>
      </c>
      <c r="AC84" s="8">
        <f>PHous!U124</f>
        <v>0</v>
      </c>
      <c r="AD84" s="7">
        <f>Whous!T124</f>
        <v>0</v>
      </c>
      <c r="AE84" s="8">
        <f>Whous!U124</f>
        <v>0</v>
      </c>
      <c r="AF84" s="7">
        <f>Plat!T124</f>
        <v>0</v>
      </c>
      <c r="AG84" s="8">
        <f>Plat!U124</f>
        <v>0</v>
      </c>
      <c r="AH84" s="7">
        <f>Control!T124</f>
        <v>0</v>
      </c>
      <c r="AI84" s="8">
        <f>Control!U124</f>
        <v>0</v>
      </c>
    </row>
    <row r="85" spans="1:35">
      <c r="A85" t="str">
        <f>Seq!A85</f>
        <v>Reuse</v>
      </c>
      <c r="D85" s="7">
        <f>Seq!T125</f>
        <v>0</v>
      </c>
      <c r="E85" s="8">
        <f>Seq!U125</f>
        <v>0</v>
      </c>
      <c r="F85" s="7">
        <f>Iso!T125</f>
        <v>0</v>
      </c>
      <c r="G85" s="8">
        <f>Iso!U125</f>
        <v>0</v>
      </c>
      <c r="H85" s="7">
        <f>Fil!T125</f>
        <v>0</v>
      </c>
      <c r="I85" s="8">
        <f>Fil!U125</f>
        <v>0</v>
      </c>
      <c r="J85" s="7">
        <f>FPump!T125</f>
        <v>0</v>
      </c>
      <c r="K85" s="8">
        <f>FPump!U125</f>
        <v>0</v>
      </c>
      <c r="L85" s="7">
        <f>Lyse!T125</f>
        <v>0</v>
      </c>
      <c r="M85" s="8">
        <f>Lyse!U125</f>
        <v>0</v>
      </c>
      <c r="N85" s="7">
        <f>RStor!T125</f>
        <v>0</v>
      </c>
      <c r="O85" s="8">
        <f>RStor!U125</f>
        <v>0</v>
      </c>
      <c r="P85" s="7">
        <f>RDose!T125</f>
        <v>0</v>
      </c>
      <c r="Q85" s="8">
        <f>RDose!U125</f>
        <v>0</v>
      </c>
      <c r="R85" s="7">
        <f>Trans!T125</f>
        <v>0</v>
      </c>
      <c r="S85" s="8">
        <f>Trans!U125</f>
        <v>0</v>
      </c>
      <c r="T85" s="7">
        <f>ArchF!T125</f>
        <v>0</v>
      </c>
      <c r="U85" s="8">
        <f>ArchF!U125</f>
        <v>0</v>
      </c>
      <c r="V85" s="7">
        <f>APres!T125</f>
        <v>0</v>
      </c>
      <c r="W85" s="8">
        <f>APres!U125</f>
        <v>0</v>
      </c>
      <c r="X85" s="7">
        <f>ArcSt!T125</f>
        <v>0</v>
      </c>
      <c r="Y85" s="8">
        <f>ArcSt!U125</f>
        <v>0</v>
      </c>
      <c r="Z85" s="7">
        <f>Rep!T125</f>
        <v>0</v>
      </c>
      <c r="AA85" s="8">
        <f>Rep!U125</f>
        <v>0</v>
      </c>
      <c r="AB85" s="7">
        <f>PHous!T125</f>
        <v>0</v>
      </c>
      <c r="AC85" s="8">
        <f>PHous!U125</f>
        <v>0</v>
      </c>
      <c r="AD85" s="7">
        <f>Whous!T125</f>
        <v>0</v>
      </c>
      <c r="AE85" s="8">
        <f>Whous!U125</f>
        <v>0</v>
      </c>
      <c r="AF85" s="7">
        <f>Plat!T125</f>
        <v>0</v>
      </c>
      <c r="AG85" s="8">
        <f>Plat!U125</f>
        <v>0</v>
      </c>
      <c r="AH85" s="7">
        <f>Control!T125</f>
        <v>0</v>
      </c>
      <c r="AI85" s="8">
        <f>Control!U125</f>
        <v>0</v>
      </c>
    </row>
    <row r="86" spans="1:35">
      <c r="A86" t="str">
        <f>Seq!A86</f>
        <v>Clean</v>
      </c>
      <c r="D86" s="7">
        <f>Seq!T126</f>
        <v>0</v>
      </c>
      <c r="E86" s="8">
        <f>Seq!U126</f>
        <v>0</v>
      </c>
      <c r="F86" s="7">
        <f>Iso!T126</f>
        <v>0</v>
      </c>
      <c r="G86" s="8">
        <f>Iso!U126</f>
        <v>0</v>
      </c>
      <c r="H86" s="7">
        <f>Fil!T126</f>
        <v>0</v>
      </c>
      <c r="I86" s="8">
        <f>Fil!U126</f>
        <v>0</v>
      </c>
      <c r="J86" s="7">
        <f>FPump!T126</f>
        <v>0</v>
      </c>
      <c r="K86" s="8">
        <f>FPump!U126</f>
        <v>0</v>
      </c>
      <c r="L86" s="7">
        <f>Lyse!T126</f>
        <v>0</v>
      </c>
      <c r="M86" s="8">
        <f>Lyse!U126</f>
        <v>0</v>
      </c>
      <c r="N86" s="7">
        <f>RStor!T126</f>
        <v>0</v>
      </c>
      <c r="O86" s="8">
        <f>RStor!U126</f>
        <v>0</v>
      </c>
      <c r="P86" s="7">
        <f>RDose!T126</f>
        <v>0</v>
      </c>
      <c r="Q86" s="8">
        <f>RDose!U126</f>
        <v>0</v>
      </c>
      <c r="R86" s="7">
        <f>Trans!T126</f>
        <v>0</v>
      </c>
      <c r="S86" s="8">
        <f>Trans!U126</f>
        <v>0</v>
      </c>
      <c r="T86" s="7">
        <f>ArchF!T126</f>
        <v>0</v>
      </c>
      <c r="U86" s="8">
        <f>ArchF!U126</f>
        <v>0</v>
      </c>
      <c r="V86" s="7">
        <f>APres!T126</f>
        <v>0</v>
      </c>
      <c r="W86" s="8">
        <f>APres!U126</f>
        <v>0</v>
      </c>
      <c r="X86" s="7">
        <f>ArcSt!T126</f>
        <v>0</v>
      </c>
      <c r="Y86" s="8">
        <f>ArcSt!U126</f>
        <v>0</v>
      </c>
      <c r="Z86" s="7">
        <f>Rep!T126</f>
        <v>0</v>
      </c>
      <c r="AA86" s="8">
        <f>Rep!U126</f>
        <v>0</v>
      </c>
      <c r="AB86" s="7">
        <f>PHous!T126</f>
        <v>0</v>
      </c>
      <c r="AC86" s="8">
        <f>PHous!U126</f>
        <v>0</v>
      </c>
      <c r="AD86" s="7">
        <f>Whous!T126</f>
        <v>0</v>
      </c>
      <c r="AE86" s="8">
        <f>Whous!U126</f>
        <v>0</v>
      </c>
      <c r="AF86" s="7">
        <f>Plat!T126</f>
        <v>0</v>
      </c>
      <c r="AG86" s="8">
        <f>Plat!U126</f>
        <v>0</v>
      </c>
      <c r="AH86" s="7">
        <f>Control!T126</f>
        <v>0</v>
      </c>
      <c r="AI86" s="8">
        <f>Control!U126</f>
        <v>0</v>
      </c>
    </row>
    <row r="87" spans="1:35">
      <c r="A87" t="str">
        <f>Seq!A87</f>
        <v>Replace</v>
      </c>
      <c r="D87" s="7">
        <f>Seq!T127</f>
        <v>0</v>
      </c>
      <c r="E87" s="8">
        <f>Seq!U127</f>
        <v>0</v>
      </c>
      <c r="F87" s="7">
        <f>Iso!T127</f>
        <v>0</v>
      </c>
      <c r="G87" s="8">
        <f>Iso!U127</f>
        <v>0</v>
      </c>
      <c r="H87" s="7">
        <f>Fil!T127</f>
        <v>0</v>
      </c>
      <c r="I87" s="8">
        <f>Fil!U127</f>
        <v>0</v>
      </c>
      <c r="J87" s="7">
        <f>FPump!T127</f>
        <v>0</v>
      </c>
      <c r="K87" s="8">
        <f>FPump!U127</f>
        <v>0</v>
      </c>
      <c r="L87" s="7">
        <f>Lyse!T127</f>
        <v>0</v>
      </c>
      <c r="M87" s="8">
        <f>Lyse!U127</f>
        <v>0</v>
      </c>
      <c r="N87" s="7">
        <f>RStor!T127</f>
        <v>0</v>
      </c>
      <c r="O87" s="8">
        <f>RStor!U127</f>
        <v>0</v>
      </c>
      <c r="P87" s="7">
        <f>RDose!T127</f>
        <v>0</v>
      </c>
      <c r="Q87" s="8">
        <f>RDose!U127</f>
        <v>0</v>
      </c>
      <c r="R87" s="7">
        <f>Trans!T127</f>
        <v>0</v>
      </c>
      <c r="S87" s="8">
        <f>Trans!U127</f>
        <v>0</v>
      </c>
      <c r="T87" s="7">
        <f>ArchF!T127</f>
        <v>0</v>
      </c>
      <c r="U87" s="8">
        <f>ArchF!U127</f>
        <v>0</v>
      </c>
      <c r="V87" s="7">
        <f>APres!T127</f>
        <v>0</v>
      </c>
      <c r="W87" s="8">
        <f>APres!U127</f>
        <v>0</v>
      </c>
      <c r="X87" s="7">
        <f>ArcSt!T127</f>
        <v>0</v>
      </c>
      <c r="Y87" s="8">
        <f>ArcSt!U127</f>
        <v>0</v>
      </c>
      <c r="Z87" s="7">
        <f>Rep!T127</f>
        <v>0</v>
      </c>
      <c r="AA87" s="8">
        <f>Rep!U127</f>
        <v>0</v>
      </c>
      <c r="AB87" s="7">
        <f>PHous!T127</f>
        <v>0</v>
      </c>
      <c r="AC87" s="8">
        <f>PHous!U127</f>
        <v>0</v>
      </c>
      <c r="AD87" s="7">
        <f>Whous!T127</f>
        <v>0</v>
      </c>
      <c r="AE87" s="8">
        <f>Whous!U127</f>
        <v>0</v>
      </c>
      <c r="AF87" s="7">
        <f>Plat!T127</f>
        <v>0</v>
      </c>
      <c r="AG87" s="8">
        <f>Plat!U127</f>
        <v>0</v>
      </c>
      <c r="AH87" s="7">
        <f>Control!T127</f>
        <v>0</v>
      </c>
      <c r="AI87" s="8">
        <f>Control!U127</f>
        <v>0</v>
      </c>
    </row>
    <row r="88" spans="1:35">
      <c r="A88" t="str">
        <f>Seq!A88</f>
        <v>Duplicate</v>
      </c>
      <c r="D88" s="7">
        <f>Seq!T128</f>
        <v>0</v>
      </c>
      <c r="E88" s="8">
        <f>Seq!U128</f>
        <v>0</v>
      </c>
      <c r="F88" s="7">
        <f>Iso!T128</f>
        <v>0</v>
      </c>
      <c r="G88" s="8">
        <f>Iso!U128</f>
        <v>0</v>
      </c>
      <c r="H88" s="7">
        <f>Fil!T128</f>
        <v>0</v>
      </c>
      <c r="I88" s="8">
        <f>Fil!U128</f>
        <v>0</v>
      </c>
      <c r="J88" s="7">
        <f>FPump!T128</f>
        <v>0</v>
      </c>
      <c r="K88" s="8">
        <f>FPump!U128</f>
        <v>0</v>
      </c>
      <c r="L88" s="7">
        <f>Lyse!T128</f>
        <v>0</v>
      </c>
      <c r="M88" s="8">
        <f>Lyse!U128</f>
        <v>0</v>
      </c>
      <c r="N88" s="7">
        <f>RStor!T128</f>
        <v>0</v>
      </c>
      <c r="O88" s="8">
        <f>RStor!U128</f>
        <v>0</v>
      </c>
      <c r="P88" s="7">
        <f>RDose!T128</f>
        <v>0</v>
      </c>
      <c r="Q88" s="8">
        <f>RDose!U128</f>
        <v>0</v>
      </c>
      <c r="R88" s="7">
        <f>Trans!T128</f>
        <v>0</v>
      </c>
      <c r="S88" s="8">
        <f>Trans!U128</f>
        <v>0</v>
      </c>
      <c r="T88" s="7">
        <f>ArchF!T128</f>
        <v>0</v>
      </c>
      <c r="U88" s="8">
        <f>ArchF!U128</f>
        <v>0</v>
      </c>
      <c r="V88" s="7">
        <f>APres!T128</f>
        <v>0</v>
      </c>
      <c r="W88" s="8">
        <f>APres!U128</f>
        <v>0</v>
      </c>
      <c r="X88" s="7">
        <f>ArcSt!T128</f>
        <v>0</v>
      </c>
      <c r="Y88" s="8">
        <f>ArcSt!U128</f>
        <v>0</v>
      </c>
      <c r="Z88" s="7">
        <f>Rep!T128</f>
        <v>1</v>
      </c>
      <c r="AA88" s="8" t="str">
        <f>Rep!U128</f>
        <v>times</v>
      </c>
      <c r="AB88" s="7">
        <f>PHous!T128</f>
        <v>0</v>
      </c>
      <c r="AC88" s="8">
        <f>PHous!U128</f>
        <v>0</v>
      </c>
      <c r="AD88" s="7">
        <f>Whous!T128</f>
        <v>0</v>
      </c>
      <c r="AE88" s="8">
        <f>Whous!U128</f>
        <v>0</v>
      </c>
      <c r="AF88" s="7">
        <f>Plat!T128</f>
        <v>0</v>
      </c>
      <c r="AG88" s="8">
        <f>Plat!U128</f>
        <v>0</v>
      </c>
      <c r="AH88" s="7">
        <f>Control!T128</f>
        <v>0</v>
      </c>
      <c r="AI88" s="8">
        <f>Control!U128</f>
        <v>0</v>
      </c>
    </row>
    <row r="89" spans="1:35">
      <c r="A89" t="str">
        <f>Seq!A89</f>
        <v>R: WTF</v>
      </c>
      <c r="D89" s="7">
        <f>Seq!T129</f>
        <v>0</v>
      </c>
      <c r="E89" s="8">
        <f>Seq!U129</f>
        <v>0</v>
      </c>
      <c r="F89" s="7">
        <f>Iso!T129</f>
        <v>0</v>
      </c>
      <c r="G89" s="8">
        <f>Iso!U129</f>
        <v>0</v>
      </c>
      <c r="H89" s="7">
        <f>Fil!T129</f>
        <v>0</v>
      </c>
      <c r="I89" s="8">
        <f>Fil!U129</f>
        <v>0</v>
      </c>
      <c r="J89" s="7">
        <f>FPump!T129</f>
        <v>0</v>
      </c>
      <c r="K89" s="8">
        <f>FPump!U129</f>
        <v>0</v>
      </c>
      <c r="L89" s="7">
        <f>Lyse!T129</f>
        <v>0</v>
      </c>
      <c r="M89" s="8">
        <f>Lyse!U129</f>
        <v>0</v>
      </c>
      <c r="N89" s="7">
        <f>RStor!T129</f>
        <v>0</v>
      </c>
      <c r="O89" s="8">
        <f>RStor!U129</f>
        <v>0</v>
      </c>
      <c r="P89" s="7">
        <f>RDose!T129</f>
        <v>0</v>
      </c>
      <c r="Q89" s="8">
        <f>RDose!U129</f>
        <v>0</v>
      </c>
      <c r="R89" s="7">
        <f>Trans!T129</f>
        <v>0</v>
      </c>
      <c r="S89" s="8">
        <f>Trans!U129</f>
        <v>0</v>
      </c>
      <c r="T89" s="7">
        <f>ArchF!T129</f>
        <v>0</v>
      </c>
      <c r="U89" s="8">
        <f>ArchF!U129</f>
        <v>0</v>
      </c>
      <c r="V89" s="7">
        <f>APres!T129</f>
        <v>0</v>
      </c>
      <c r="W89" s="8">
        <f>APres!U129</f>
        <v>0</v>
      </c>
      <c r="X89" s="7">
        <f>ArcSt!T129</f>
        <v>0</v>
      </c>
      <c r="Y89" s="8">
        <f>ArcSt!U129</f>
        <v>0</v>
      </c>
      <c r="Z89" s="7">
        <f>Rep!T129</f>
        <v>0</v>
      </c>
      <c r="AA89" s="8">
        <f>Rep!U129</f>
        <v>0</v>
      </c>
      <c r="AB89" s="7">
        <f>PHous!T129</f>
        <v>0</v>
      </c>
      <c r="AC89" s="8">
        <f>PHous!U129</f>
        <v>0</v>
      </c>
      <c r="AD89" s="7">
        <f>Whous!T129</f>
        <v>0</v>
      </c>
      <c r="AE89" s="8">
        <f>Whous!U129</f>
        <v>0</v>
      </c>
      <c r="AF89" s="7">
        <f>Plat!T129</f>
        <v>0</v>
      </c>
      <c r="AG89" s="8">
        <f>Plat!U129</f>
        <v>0</v>
      </c>
      <c r="AH89" s="7">
        <f>Control!T129</f>
        <v>0</v>
      </c>
      <c r="AI89" s="8">
        <f>Control!U129</f>
        <v>0</v>
      </c>
    </row>
    <row r="90" spans="1:35">
      <c r="A90" t="str">
        <f>Seq!A90</f>
        <v>R: Buffer</v>
      </c>
      <c r="D90" s="7">
        <f>Seq!T130</f>
        <v>0</v>
      </c>
      <c r="E90" s="8">
        <f>Seq!U130</f>
        <v>0</v>
      </c>
      <c r="F90" s="7">
        <f>Iso!T130</f>
        <v>0</v>
      </c>
      <c r="G90" s="8">
        <f>Iso!U130</f>
        <v>0</v>
      </c>
      <c r="H90" s="7">
        <f>Fil!T130</f>
        <v>0</v>
      </c>
      <c r="I90" s="8">
        <f>Fil!U130</f>
        <v>0</v>
      </c>
      <c r="J90" s="7">
        <f>FPump!T130</f>
        <v>0</v>
      </c>
      <c r="K90" s="8">
        <f>FPump!U130</f>
        <v>0</v>
      </c>
      <c r="L90" s="7">
        <f>Lyse!T130</f>
        <v>0</v>
      </c>
      <c r="M90" s="8">
        <f>Lyse!U130</f>
        <v>0</v>
      </c>
      <c r="N90" s="7">
        <f>RStor!T130</f>
        <v>0</v>
      </c>
      <c r="O90" s="8">
        <f>RStor!U130</f>
        <v>0</v>
      </c>
      <c r="P90" s="7">
        <f>RDose!T130</f>
        <v>0</v>
      </c>
      <c r="Q90" s="8">
        <f>RDose!U130</f>
        <v>0</v>
      </c>
      <c r="R90" s="7">
        <f>Trans!T130</f>
        <v>0</v>
      </c>
      <c r="S90" s="8">
        <f>Trans!U130</f>
        <v>0</v>
      </c>
      <c r="T90" s="7">
        <f>ArchF!T130</f>
        <v>0</v>
      </c>
      <c r="U90" s="8">
        <f>ArchF!U130</f>
        <v>0</v>
      </c>
      <c r="V90" s="7">
        <f>APres!T130</f>
        <v>0</v>
      </c>
      <c r="W90" s="8">
        <f>APres!U130</f>
        <v>0</v>
      </c>
      <c r="X90" s="7">
        <f>ArcSt!T130</f>
        <v>0</v>
      </c>
      <c r="Y90" s="8">
        <f>ArcSt!U130</f>
        <v>0</v>
      </c>
      <c r="Z90" s="7">
        <f>Rep!T130</f>
        <v>0</v>
      </c>
      <c r="AA90" s="8">
        <f>Rep!U130</f>
        <v>0</v>
      </c>
      <c r="AB90" s="7">
        <f>PHous!T130</f>
        <v>0</v>
      </c>
      <c r="AC90" s="8">
        <f>PHous!U130</f>
        <v>0</v>
      </c>
      <c r="AD90" s="7">
        <f>Whous!T130</f>
        <v>0</v>
      </c>
      <c r="AE90" s="8">
        <f>Whous!U130</f>
        <v>0</v>
      </c>
      <c r="AF90" s="7">
        <f>Plat!T130</f>
        <v>0</v>
      </c>
      <c r="AG90" s="8">
        <f>Plat!U130</f>
        <v>0</v>
      </c>
      <c r="AH90" s="7">
        <f>Control!T130</f>
        <v>0</v>
      </c>
      <c r="AI90" s="8">
        <f>Control!U130</f>
        <v>0</v>
      </c>
    </row>
    <row r="91" spans="1:35">
      <c r="A91" t="str">
        <f>Seq!A91</f>
        <v>R: Pickle Juice</v>
      </c>
      <c r="D91" s="7">
        <f>Seq!T131</f>
        <v>0</v>
      </c>
      <c r="E91" s="8">
        <f>Seq!U131</f>
        <v>0</v>
      </c>
      <c r="F91" s="7">
        <f>Iso!T131</f>
        <v>0</v>
      </c>
      <c r="G91" s="8">
        <f>Iso!U131</f>
        <v>0</v>
      </c>
      <c r="H91" s="7">
        <f>Fil!T131</f>
        <v>0</v>
      </c>
      <c r="I91" s="8">
        <f>Fil!U131</f>
        <v>0</v>
      </c>
      <c r="J91" s="7">
        <f>FPump!T131</f>
        <v>0</v>
      </c>
      <c r="K91" s="8">
        <f>FPump!U131</f>
        <v>0</v>
      </c>
      <c r="L91" s="7">
        <f>Lyse!T131</f>
        <v>0</v>
      </c>
      <c r="M91" s="8">
        <f>Lyse!U131</f>
        <v>0</v>
      </c>
      <c r="N91" s="7">
        <f>RStor!T131</f>
        <v>0</v>
      </c>
      <c r="O91" s="8">
        <f>RStor!U131</f>
        <v>0</v>
      </c>
      <c r="P91" s="7">
        <f>RDose!T131</f>
        <v>0</v>
      </c>
      <c r="Q91" s="8">
        <f>RDose!U131</f>
        <v>0</v>
      </c>
      <c r="R91" s="7">
        <f>Trans!T131</f>
        <v>0</v>
      </c>
      <c r="S91" s="8">
        <f>Trans!U131</f>
        <v>0</v>
      </c>
      <c r="T91" s="7">
        <f>ArchF!T131</f>
        <v>0</v>
      </c>
      <c r="U91" s="8">
        <f>ArchF!U131</f>
        <v>0</v>
      </c>
      <c r="V91" s="7">
        <f>APres!T131</f>
        <v>0</v>
      </c>
      <c r="W91" s="8">
        <f>APres!U131</f>
        <v>0</v>
      </c>
      <c r="X91" s="7">
        <f>ArcSt!T131</f>
        <v>0</v>
      </c>
      <c r="Y91" s="8">
        <f>ArcSt!U131</f>
        <v>0</v>
      </c>
      <c r="Z91" s="7">
        <f>Rep!T131</f>
        <v>0</v>
      </c>
      <c r="AA91" s="8">
        <f>Rep!U131</f>
        <v>0</v>
      </c>
      <c r="AB91" s="7">
        <f>PHous!T131</f>
        <v>0</v>
      </c>
      <c r="AC91" s="8">
        <f>PHous!U131</f>
        <v>0</v>
      </c>
      <c r="AD91" s="7">
        <f>Whous!T131</f>
        <v>0</v>
      </c>
      <c r="AE91" s="8">
        <f>Whous!U131</f>
        <v>0</v>
      </c>
      <c r="AF91" s="7">
        <f>Plat!T131</f>
        <v>0</v>
      </c>
      <c r="AG91" s="8">
        <f>Plat!U131</f>
        <v>0</v>
      </c>
      <c r="AH91" s="7">
        <f>Control!T131</f>
        <v>0</v>
      </c>
      <c r="AI91" s="8">
        <f>Control!U131</f>
        <v>0</v>
      </c>
    </row>
    <row r="92" spans="1:35">
      <c r="A92" t="str">
        <f>Seq!A92</f>
        <v>R: Flush</v>
      </c>
      <c r="D92" s="7">
        <f>Seq!T132</f>
        <v>0</v>
      </c>
      <c r="E92" s="8">
        <f>Seq!U132</f>
        <v>0</v>
      </c>
      <c r="F92" s="7">
        <f>Iso!T132</f>
        <v>0</v>
      </c>
      <c r="G92" s="8">
        <f>Iso!U132</f>
        <v>0</v>
      </c>
      <c r="H92" s="7">
        <f>Fil!T132</f>
        <v>0</v>
      </c>
      <c r="I92" s="8">
        <f>Fil!U132</f>
        <v>0</v>
      </c>
      <c r="J92" s="7">
        <f>FPump!T132</f>
        <v>0</v>
      </c>
      <c r="K92" s="8">
        <f>FPump!U132</f>
        <v>0</v>
      </c>
      <c r="L92" s="7">
        <f>Lyse!T132</f>
        <v>0</v>
      </c>
      <c r="M92" s="8">
        <f>Lyse!U132</f>
        <v>0</v>
      </c>
      <c r="N92" s="7">
        <f>RStor!T132</f>
        <v>0</v>
      </c>
      <c r="O92" s="8">
        <f>RStor!U132</f>
        <v>0</v>
      </c>
      <c r="P92" s="7">
        <f>RDose!T132</f>
        <v>0</v>
      </c>
      <c r="Q92" s="8">
        <f>RDose!U132</f>
        <v>0</v>
      </c>
      <c r="R92" s="7">
        <f>Trans!T132</f>
        <v>0</v>
      </c>
      <c r="S92" s="8">
        <f>Trans!U132</f>
        <v>0</v>
      </c>
      <c r="T92" s="7">
        <f>ArchF!T132</f>
        <v>0</v>
      </c>
      <c r="U92" s="8">
        <f>ArchF!U132</f>
        <v>0</v>
      </c>
      <c r="V92" s="7">
        <f>APres!T132</f>
        <v>0</v>
      </c>
      <c r="W92" s="8">
        <f>APres!U132</f>
        <v>0</v>
      </c>
      <c r="X92" s="7">
        <f>ArcSt!T132</f>
        <v>0</v>
      </c>
      <c r="Y92" s="8">
        <f>ArcSt!U132</f>
        <v>0</v>
      </c>
      <c r="Z92" s="7">
        <f>Rep!T132</f>
        <v>0</v>
      </c>
      <c r="AA92" s="8">
        <f>Rep!U132</f>
        <v>0</v>
      </c>
      <c r="AB92" s="7">
        <f>PHous!T132</f>
        <v>0</v>
      </c>
      <c r="AC92" s="8">
        <f>PHous!U132</f>
        <v>0</v>
      </c>
      <c r="AD92" s="7">
        <f>Whous!T132</f>
        <v>0</v>
      </c>
      <c r="AE92" s="8">
        <f>Whous!U132</f>
        <v>0</v>
      </c>
      <c r="AF92" s="7">
        <f>Plat!T132</f>
        <v>0</v>
      </c>
      <c r="AG92" s="8">
        <f>Plat!U132</f>
        <v>0</v>
      </c>
      <c r="AH92" s="7">
        <f>Control!T132</f>
        <v>0</v>
      </c>
      <c r="AI92" s="8">
        <f>Control!U132</f>
        <v>0</v>
      </c>
    </row>
    <row r="93" spans="1:35">
      <c r="A93" t="str">
        <f>Seq!A93</f>
        <v>Reagent E</v>
      </c>
      <c r="D93" s="7">
        <f>Seq!T133</f>
        <v>0</v>
      </c>
      <c r="E93" s="8">
        <f>Seq!U133</f>
        <v>0</v>
      </c>
      <c r="F93" s="7">
        <f>Iso!T133</f>
        <v>0</v>
      </c>
      <c r="G93" s="8">
        <f>Iso!U133</f>
        <v>0</v>
      </c>
      <c r="H93" s="7">
        <f>Fil!T133</f>
        <v>0</v>
      </c>
      <c r="I93" s="8">
        <f>Fil!U133</f>
        <v>0</v>
      </c>
      <c r="J93" s="7">
        <f>FPump!T133</f>
        <v>0</v>
      </c>
      <c r="K93" s="8">
        <f>FPump!U133</f>
        <v>0</v>
      </c>
      <c r="L93" s="7">
        <f>Lyse!T133</f>
        <v>0</v>
      </c>
      <c r="M93" s="8">
        <f>Lyse!U133</f>
        <v>0</v>
      </c>
      <c r="N93" s="7">
        <f>RStor!T133</f>
        <v>0</v>
      </c>
      <c r="O93" s="8">
        <f>RStor!U133</f>
        <v>0</v>
      </c>
      <c r="P93" s="7">
        <f>RDose!T133</f>
        <v>0</v>
      </c>
      <c r="Q93" s="8">
        <f>RDose!U133</f>
        <v>0</v>
      </c>
      <c r="R93" s="7">
        <f>Trans!T133</f>
        <v>0</v>
      </c>
      <c r="S93" s="8">
        <f>Trans!U133</f>
        <v>0</v>
      </c>
      <c r="T93" s="7">
        <f>ArchF!T133</f>
        <v>0</v>
      </c>
      <c r="U93" s="8">
        <f>ArchF!U133</f>
        <v>0</v>
      </c>
      <c r="V93" s="7">
        <f>APres!T133</f>
        <v>0</v>
      </c>
      <c r="W93" s="8">
        <f>APres!U133</f>
        <v>0</v>
      </c>
      <c r="X93" s="7">
        <f>ArcSt!T133</f>
        <v>0</v>
      </c>
      <c r="Y93" s="8">
        <f>ArcSt!U133</f>
        <v>0</v>
      </c>
      <c r="Z93" s="7">
        <f>Rep!T133</f>
        <v>0</v>
      </c>
      <c r="AA93" s="8">
        <f>Rep!U133</f>
        <v>0</v>
      </c>
      <c r="AB93" s="7">
        <f>PHous!T133</f>
        <v>0</v>
      </c>
      <c r="AC93" s="8">
        <f>PHous!U133</f>
        <v>0</v>
      </c>
      <c r="AD93" s="7">
        <f>Whous!T133</f>
        <v>0</v>
      </c>
      <c r="AE93" s="8">
        <f>Whous!U133</f>
        <v>0</v>
      </c>
      <c r="AF93" s="7">
        <f>Plat!T133</f>
        <v>0</v>
      </c>
      <c r="AG93" s="8">
        <f>Plat!U133</f>
        <v>0</v>
      </c>
      <c r="AH93" s="7">
        <f>Control!T133</f>
        <v>0</v>
      </c>
      <c r="AI93" s="8">
        <f>Control!U133</f>
        <v>0</v>
      </c>
    </row>
    <row r="94" spans="1:35">
      <c r="A94" t="str">
        <f>Seq!A94</f>
        <v>Reagent F</v>
      </c>
      <c r="D94" s="7">
        <f>Seq!T134</f>
        <v>0</v>
      </c>
      <c r="E94" s="8">
        <f>Seq!U134</f>
        <v>0</v>
      </c>
      <c r="F94" s="7">
        <f>Iso!T134</f>
        <v>0</v>
      </c>
      <c r="G94" s="8">
        <f>Iso!U134</f>
        <v>0</v>
      </c>
      <c r="H94" s="7">
        <f>Fil!T134</f>
        <v>0</v>
      </c>
      <c r="I94" s="8">
        <f>Fil!U134</f>
        <v>0</v>
      </c>
      <c r="J94" s="7">
        <f>FPump!T134</f>
        <v>0</v>
      </c>
      <c r="K94" s="8">
        <f>FPump!U134</f>
        <v>0</v>
      </c>
      <c r="L94" s="7">
        <f>Lyse!T134</f>
        <v>0</v>
      </c>
      <c r="M94" s="8">
        <f>Lyse!U134</f>
        <v>0</v>
      </c>
      <c r="N94" s="7">
        <f>RStor!T134</f>
        <v>0</v>
      </c>
      <c r="O94" s="8">
        <f>RStor!U134</f>
        <v>0</v>
      </c>
      <c r="P94" s="7">
        <f>RDose!T134</f>
        <v>0</v>
      </c>
      <c r="Q94" s="8">
        <f>RDose!U134</f>
        <v>0</v>
      </c>
      <c r="R94" s="7">
        <f>Trans!T134</f>
        <v>0</v>
      </c>
      <c r="S94" s="8">
        <f>Trans!U134</f>
        <v>0</v>
      </c>
      <c r="T94" s="7">
        <f>ArchF!T134</f>
        <v>0</v>
      </c>
      <c r="U94" s="8">
        <f>ArchF!U134</f>
        <v>0</v>
      </c>
      <c r="V94" s="7">
        <f>APres!T134</f>
        <v>0</v>
      </c>
      <c r="W94" s="8">
        <f>APres!U134</f>
        <v>0</v>
      </c>
      <c r="X94" s="7">
        <f>ArcSt!T134</f>
        <v>0</v>
      </c>
      <c r="Y94" s="8">
        <f>ArcSt!U134</f>
        <v>0</v>
      </c>
      <c r="Z94" s="7">
        <f>Rep!T134</f>
        <v>0</v>
      </c>
      <c r="AA94" s="8">
        <f>Rep!U134</f>
        <v>0</v>
      </c>
      <c r="AB94" s="7">
        <f>PHous!T134</f>
        <v>0</v>
      </c>
      <c r="AC94" s="8">
        <f>PHous!U134</f>
        <v>0</v>
      </c>
      <c r="AD94" s="7">
        <f>Whous!T134</f>
        <v>0</v>
      </c>
      <c r="AE94" s="8">
        <f>Whous!U134</f>
        <v>0</v>
      </c>
      <c r="AF94" s="7">
        <f>Plat!T134</f>
        <v>0</v>
      </c>
      <c r="AG94" s="8">
        <f>Plat!U134</f>
        <v>0</v>
      </c>
      <c r="AH94" s="7">
        <f>Control!T134</f>
        <v>0</v>
      </c>
      <c r="AI94" s="8">
        <f>Control!U134</f>
        <v>0</v>
      </c>
    </row>
    <row r="95" spans="1:35">
      <c r="A95" t="str">
        <f>Seq!A95</f>
        <v>Reagent G</v>
      </c>
      <c r="D95" s="7">
        <f>Seq!T135</f>
        <v>0</v>
      </c>
      <c r="E95" s="8">
        <f>Seq!U135</f>
        <v>0</v>
      </c>
      <c r="F95" s="7">
        <f>Iso!T135</f>
        <v>0</v>
      </c>
      <c r="G95" s="8">
        <f>Iso!U135</f>
        <v>0</v>
      </c>
      <c r="H95" s="7">
        <f>Fil!T135</f>
        <v>0</v>
      </c>
      <c r="I95" s="8">
        <f>Fil!U135</f>
        <v>0</v>
      </c>
      <c r="J95" s="7">
        <f>FPump!T135</f>
        <v>0</v>
      </c>
      <c r="K95" s="8">
        <f>FPump!U135</f>
        <v>0</v>
      </c>
      <c r="L95" s="7">
        <f>Lyse!T135</f>
        <v>0</v>
      </c>
      <c r="M95" s="8">
        <f>Lyse!U135</f>
        <v>0</v>
      </c>
      <c r="N95" s="7">
        <f>RStor!T135</f>
        <v>0</v>
      </c>
      <c r="O95" s="8">
        <f>RStor!U135</f>
        <v>0</v>
      </c>
      <c r="P95" s="7">
        <f>RDose!T135</f>
        <v>0</v>
      </c>
      <c r="Q95" s="8">
        <f>RDose!U135</f>
        <v>0</v>
      </c>
      <c r="R95" s="7">
        <f>Trans!T135</f>
        <v>0</v>
      </c>
      <c r="S95" s="8">
        <f>Trans!U135</f>
        <v>0</v>
      </c>
      <c r="T95" s="7">
        <f>ArchF!T135</f>
        <v>0</v>
      </c>
      <c r="U95" s="8">
        <f>ArchF!U135</f>
        <v>0</v>
      </c>
      <c r="V95" s="7">
        <f>APres!T135</f>
        <v>0</v>
      </c>
      <c r="W95" s="8">
        <f>APres!U135</f>
        <v>0</v>
      </c>
      <c r="X95" s="7">
        <f>ArcSt!T135</f>
        <v>0</v>
      </c>
      <c r="Y95" s="8">
        <f>ArcSt!U135</f>
        <v>0</v>
      </c>
      <c r="Z95" s="7">
        <f>Rep!T135</f>
        <v>0</v>
      </c>
      <c r="AA95" s="8">
        <f>Rep!U135</f>
        <v>0</v>
      </c>
      <c r="AB95" s="7">
        <f>PHous!T135</f>
        <v>0</v>
      </c>
      <c r="AC95" s="8">
        <f>PHous!U135</f>
        <v>0</v>
      </c>
      <c r="AD95" s="7">
        <f>Whous!T135</f>
        <v>0</v>
      </c>
      <c r="AE95" s="8">
        <f>Whous!U135</f>
        <v>0</v>
      </c>
      <c r="AF95" s="7">
        <f>Plat!T135</f>
        <v>0</v>
      </c>
      <c r="AG95" s="8">
        <f>Plat!U135</f>
        <v>0</v>
      </c>
      <c r="AH95" s="7">
        <f>Control!T135</f>
        <v>0</v>
      </c>
      <c r="AI95" s="8">
        <f>Control!U135</f>
        <v>0</v>
      </c>
    </row>
    <row r="96" spans="1:35">
      <c r="A96" t="str">
        <f>Seq!A96</f>
        <v>Reagent H</v>
      </c>
      <c r="D96" s="7">
        <f>Seq!T136</f>
        <v>0</v>
      </c>
      <c r="E96" s="8">
        <f>Seq!U136</f>
        <v>0</v>
      </c>
      <c r="F96" s="7">
        <f>Iso!T136</f>
        <v>0</v>
      </c>
      <c r="G96" s="8">
        <f>Iso!U136</f>
        <v>0</v>
      </c>
      <c r="H96" s="7">
        <f>Fil!T136</f>
        <v>0</v>
      </c>
      <c r="I96" s="8">
        <f>Fil!U136</f>
        <v>0</v>
      </c>
      <c r="J96" s="7">
        <f>FPump!T136</f>
        <v>0</v>
      </c>
      <c r="K96" s="8">
        <f>FPump!U136</f>
        <v>0</v>
      </c>
      <c r="L96" s="7">
        <f>Lyse!T136</f>
        <v>0</v>
      </c>
      <c r="M96" s="8">
        <f>Lyse!U136</f>
        <v>0</v>
      </c>
      <c r="N96" s="7">
        <f>RStor!T136</f>
        <v>0</v>
      </c>
      <c r="O96" s="8">
        <f>RStor!U136</f>
        <v>0</v>
      </c>
      <c r="P96" s="7">
        <f>RDose!T136</f>
        <v>0</v>
      </c>
      <c r="Q96" s="8">
        <f>RDose!U136</f>
        <v>0</v>
      </c>
      <c r="R96" s="7">
        <f>Trans!T136</f>
        <v>0</v>
      </c>
      <c r="S96" s="8">
        <f>Trans!U136</f>
        <v>0</v>
      </c>
      <c r="T96" s="7">
        <f>ArchF!T136</f>
        <v>0</v>
      </c>
      <c r="U96" s="8">
        <f>ArchF!U136</f>
        <v>0</v>
      </c>
      <c r="V96" s="7">
        <f>APres!T136</f>
        <v>0</v>
      </c>
      <c r="W96" s="8">
        <f>APres!U136</f>
        <v>0</v>
      </c>
      <c r="X96" s="7">
        <f>ArcSt!T136</f>
        <v>0</v>
      </c>
      <c r="Y96" s="8">
        <f>ArcSt!U136</f>
        <v>0</v>
      </c>
      <c r="Z96" s="7">
        <f>Rep!T136</f>
        <v>0</v>
      </c>
      <c r="AA96" s="8">
        <f>Rep!U136</f>
        <v>0</v>
      </c>
      <c r="AB96" s="7">
        <f>PHous!T136</f>
        <v>0</v>
      </c>
      <c r="AC96" s="8">
        <f>PHous!U136</f>
        <v>0</v>
      </c>
      <c r="AD96" s="7">
        <f>Whous!T136</f>
        <v>0</v>
      </c>
      <c r="AE96" s="8">
        <f>Whous!U136</f>
        <v>0</v>
      </c>
      <c r="AF96" s="7">
        <f>Plat!T136</f>
        <v>0</v>
      </c>
      <c r="AG96" s="8">
        <f>Plat!U136</f>
        <v>0</v>
      </c>
      <c r="AH96" s="7">
        <f>Control!T136</f>
        <v>0</v>
      </c>
      <c r="AI96" s="8">
        <f>Control!U136</f>
        <v>0</v>
      </c>
    </row>
    <row r="97" spans="1:35">
      <c r="A97" t="str">
        <f>Seq!A97</f>
        <v>Reagent I</v>
      </c>
      <c r="D97" s="7">
        <f>Seq!T137</f>
        <v>0</v>
      </c>
      <c r="E97" s="8">
        <f>Seq!U137</f>
        <v>0</v>
      </c>
      <c r="F97" s="7">
        <f>Iso!T137</f>
        <v>0</v>
      </c>
      <c r="G97" s="8">
        <f>Iso!U137</f>
        <v>0</v>
      </c>
      <c r="H97" s="7">
        <f>Fil!T137</f>
        <v>0</v>
      </c>
      <c r="I97" s="8">
        <f>Fil!U137</f>
        <v>0</v>
      </c>
      <c r="J97" s="7">
        <f>FPump!T137</f>
        <v>0</v>
      </c>
      <c r="K97" s="8">
        <f>FPump!U137</f>
        <v>0</v>
      </c>
      <c r="L97" s="7">
        <f>Lyse!T137</f>
        <v>0</v>
      </c>
      <c r="M97" s="8">
        <f>Lyse!U137</f>
        <v>0</v>
      </c>
      <c r="N97" s="7">
        <f>RStor!T137</f>
        <v>0</v>
      </c>
      <c r="O97" s="8">
        <f>RStor!U137</f>
        <v>0</v>
      </c>
      <c r="P97" s="7">
        <f>RDose!T137</f>
        <v>0</v>
      </c>
      <c r="Q97" s="8">
        <f>RDose!U137</f>
        <v>0</v>
      </c>
      <c r="R97" s="7">
        <f>Trans!T137</f>
        <v>0</v>
      </c>
      <c r="S97" s="8">
        <f>Trans!U137</f>
        <v>0</v>
      </c>
      <c r="T97" s="7">
        <f>ArchF!T137</f>
        <v>0</v>
      </c>
      <c r="U97" s="8">
        <f>ArchF!U137</f>
        <v>0</v>
      </c>
      <c r="V97" s="7">
        <f>APres!T137</f>
        <v>0</v>
      </c>
      <c r="W97" s="8">
        <f>APres!U137</f>
        <v>0</v>
      </c>
      <c r="X97" s="7">
        <f>ArcSt!T137</f>
        <v>0</v>
      </c>
      <c r="Y97" s="8">
        <f>ArcSt!U137</f>
        <v>0</v>
      </c>
      <c r="Z97" s="7">
        <f>Rep!T137</f>
        <v>0</v>
      </c>
      <c r="AA97" s="8">
        <f>Rep!U137</f>
        <v>0</v>
      </c>
      <c r="AB97" s="7">
        <f>PHous!T137</f>
        <v>0</v>
      </c>
      <c r="AC97" s="8">
        <f>PHous!U137</f>
        <v>0</v>
      </c>
      <c r="AD97" s="7">
        <f>Whous!T137</f>
        <v>0</v>
      </c>
      <c r="AE97" s="8">
        <f>Whous!U137</f>
        <v>0</v>
      </c>
      <c r="AF97" s="7">
        <f>Plat!T137</f>
        <v>0</v>
      </c>
      <c r="AG97" s="8">
        <f>Plat!U137</f>
        <v>0</v>
      </c>
      <c r="AH97" s="7">
        <f>Control!T137</f>
        <v>0</v>
      </c>
      <c r="AI97" s="8">
        <f>Control!U137</f>
        <v>0</v>
      </c>
    </row>
    <row r="98" spans="1:35">
      <c r="A98" t="str">
        <f>Seq!A98</f>
        <v>Reagent J</v>
      </c>
      <c r="D98" s="7">
        <f>Seq!T138</f>
        <v>0</v>
      </c>
      <c r="E98" s="8">
        <f>Seq!U138</f>
        <v>0</v>
      </c>
      <c r="F98" s="7">
        <f>Iso!T138</f>
        <v>0</v>
      </c>
      <c r="G98" s="8">
        <f>Iso!U138</f>
        <v>0</v>
      </c>
      <c r="H98" s="7">
        <f>Fil!T138</f>
        <v>0</v>
      </c>
      <c r="I98" s="8">
        <f>Fil!U138</f>
        <v>0</v>
      </c>
      <c r="J98" s="7">
        <f>FPump!T138</f>
        <v>0</v>
      </c>
      <c r="K98" s="8">
        <f>FPump!U138</f>
        <v>0</v>
      </c>
      <c r="L98" s="7">
        <f>Lyse!T138</f>
        <v>0</v>
      </c>
      <c r="M98" s="8">
        <f>Lyse!U138</f>
        <v>0</v>
      </c>
      <c r="N98" s="7">
        <f>RStor!T138</f>
        <v>0</v>
      </c>
      <c r="O98" s="8">
        <f>RStor!U138</f>
        <v>0</v>
      </c>
      <c r="P98" s="7">
        <f>RDose!T138</f>
        <v>0</v>
      </c>
      <c r="Q98" s="8">
        <f>RDose!U138</f>
        <v>0</v>
      </c>
      <c r="R98" s="7">
        <f>Trans!T138</f>
        <v>0</v>
      </c>
      <c r="S98" s="8">
        <f>Trans!U138</f>
        <v>0</v>
      </c>
      <c r="T98" s="7">
        <f>ArchF!T138</f>
        <v>0</v>
      </c>
      <c r="U98" s="8">
        <f>ArchF!U138</f>
        <v>0</v>
      </c>
      <c r="V98" s="7">
        <f>APres!T138</f>
        <v>0</v>
      </c>
      <c r="W98" s="8">
        <f>APres!U138</f>
        <v>0</v>
      </c>
      <c r="X98" s="7">
        <f>ArcSt!T138</f>
        <v>0</v>
      </c>
      <c r="Y98" s="8">
        <f>ArcSt!U138</f>
        <v>0</v>
      </c>
      <c r="Z98" s="7">
        <f>Rep!T138</f>
        <v>0</v>
      </c>
      <c r="AA98" s="8">
        <f>Rep!U138</f>
        <v>0</v>
      </c>
      <c r="AB98" s="7">
        <f>PHous!T138</f>
        <v>0</v>
      </c>
      <c r="AC98" s="8">
        <f>PHous!U138</f>
        <v>0</v>
      </c>
      <c r="AD98" s="7">
        <f>Whous!T138</f>
        <v>0</v>
      </c>
      <c r="AE98" s="8">
        <f>Whous!U138</f>
        <v>0</v>
      </c>
      <c r="AF98" s="7">
        <f>Plat!T138</f>
        <v>0</v>
      </c>
      <c r="AG98" s="8">
        <f>Plat!U138</f>
        <v>0</v>
      </c>
      <c r="AH98" s="7">
        <f>Control!T138</f>
        <v>0</v>
      </c>
      <c r="AI98" s="8">
        <f>Control!U138</f>
        <v>0</v>
      </c>
    </row>
    <row r="99" spans="1:35">
      <c r="A99" t="str">
        <f>Seq!A99</f>
        <v>Waste 1</v>
      </c>
      <c r="D99" s="7">
        <f>Seq!T139</f>
        <v>0</v>
      </c>
      <c r="E99" s="8">
        <f>Seq!U139</f>
        <v>0</v>
      </c>
      <c r="F99" s="7">
        <f>Iso!T139</f>
        <v>0</v>
      </c>
      <c r="G99" s="8">
        <f>Iso!U139</f>
        <v>0</v>
      </c>
      <c r="H99" s="7">
        <f>Fil!T139</f>
        <v>0</v>
      </c>
      <c r="I99" s="8">
        <f>Fil!U139</f>
        <v>0</v>
      </c>
      <c r="J99" s="7">
        <f>FPump!T139</f>
        <v>0</v>
      </c>
      <c r="K99" s="8">
        <f>FPump!U139</f>
        <v>0</v>
      </c>
      <c r="L99" s="7">
        <f>Lyse!T139</f>
        <v>0</v>
      </c>
      <c r="M99" s="8">
        <f>Lyse!U139</f>
        <v>0</v>
      </c>
      <c r="N99" s="7">
        <f>RStor!T139</f>
        <v>0</v>
      </c>
      <c r="O99" s="8">
        <f>RStor!U139</f>
        <v>0</v>
      </c>
      <c r="P99" s="7">
        <f>RDose!T139</f>
        <v>0</v>
      </c>
      <c r="Q99" s="8">
        <f>RDose!U139</f>
        <v>0</v>
      </c>
      <c r="R99" s="7">
        <f>Trans!T139</f>
        <v>0</v>
      </c>
      <c r="S99" s="8">
        <f>Trans!U139</f>
        <v>0</v>
      </c>
      <c r="T99" s="7">
        <f>ArchF!T139</f>
        <v>0</v>
      </c>
      <c r="U99" s="8">
        <f>ArchF!U139</f>
        <v>0</v>
      </c>
      <c r="V99" s="7">
        <f>APres!T139</f>
        <v>0</v>
      </c>
      <c r="W99" s="8">
        <f>APres!U139</f>
        <v>0</v>
      </c>
      <c r="X99" s="7">
        <f>ArcSt!T139</f>
        <v>0</v>
      </c>
      <c r="Y99" s="8">
        <f>ArcSt!U139</f>
        <v>0</v>
      </c>
      <c r="Z99" s="7">
        <f>Rep!T139</f>
        <v>0</v>
      </c>
      <c r="AA99" s="8">
        <f>Rep!U139</f>
        <v>0</v>
      </c>
      <c r="AB99" s="7">
        <f>PHous!T139</f>
        <v>0</v>
      </c>
      <c r="AC99" s="8">
        <f>PHous!U139</f>
        <v>0</v>
      </c>
      <c r="AD99" s="7">
        <f>Whous!T139</f>
        <v>0</v>
      </c>
      <c r="AE99" s="8">
        <f>Whous!U139</f>
        <v>0</v>
      </c>
      <c r="AF99" s="7">
        <f>Plat!T139</f>
        <v>0</v>
      </c>
      <c r="AG99" s="8">
        <f>Plat!U139</f>
        <v>0</v>
      </c>
      <c r="AH99" s="7">
        <f>Control!T139</f>
        <v>0</v>
      </c>
      <c r="AI99" s="8">
        <f>Control!U139</f>
        <v>0</v>
      </c>
    </row>
    <row r="100" spans="1:35">
      <c r="A100" t="str">
        <f>Seq!A100</f>
        <v>Waste 2</v>
      </c>
      <c r="D100" s="7">
        <f>Seq!T140</f>
        <v>0</v>
      </c>
      <c r="E100" s="8">
        <f>Seq!U140</f>
        <v>0</v>
      </c>
      <c r="F100" s="7">
        <f>Iso!T140</f>
        <v>0</v>
      </c>
      <c r="G100" s="8">
        <f>Iso!U140</f>
        <v>0</v>
      </c>
      <c r="H100" s="7">
        <f>Fil!T140</f>
        <v>0</v>
      </c>
      <c r="I100" s="8">
        <f>Fil!U140</f>
        <v>0</v>
      </c>
      <c r="J100" s="7">
        <f>FPump!T140</f>
        <v>0</v>
      </c>
      <c r="K100" s="8">
        <f>FPump!U140</f>
        <v>0</v>
      </c>
      <c r="L100" s="7">
        <f>Lyse!T140</f>
        <v>0</v>
      </c>
      <c r="M100" s="8">
        <f>Lyse!U140</f>
        <v>0</v>
      </c>
      <c r="N100" s="7">
        <f>RStor!T140</f>
        <v>0</v>
      </c>
      <c r="O100" s="8">
        <f>RStor!U140</f>
        <v>0</v>
      </c>
      <c r="P100" s="7">
        <f>RDose!T140</f>
        <v>0</v>
      </c>
      <c r="Q100" s="8">
        <f>RDose!U140</f>
        <v>0</v>
      </c>
      <c r="R100" s="7">
        <f>Trans!T140</f>
        <v>0</v>
      </c>
      <c r="S100" s="8">
        <f>Trans!U140</f>
        <v>0</v>
      </c>
      <c r="T100" s="7">
        <f>ArchF!T140</f>
        <v>0</v>
      </c>
      <c r="U100" s="8">
        <f>ArchF!U140</f>
        <v>0</v>
      </c>
      <c r="V100" s="7">
        <f>APres!T140</f>
        <v>0</v>
      </c>
      <c r="W100" s="8">
        <f>APres!U140</f>
        <v>0</v>
      </c>
      <c r="X100" s="7">
        <f>ArcSt!T140</f>
        <v>0</v>
      </c>
      <c r="Y100" s="8">
        <f>ArcSt!U140</f>
        <v>0</v>
      </c>
      <c r="Z100" s="7">
        <f>Rep!T140</f>
        <v>0</v>
      </c>
      <c r="AA100" s="8">
        <f>Rep!U140</f>
        <v>0</v>
      </c>
      <c r="AB100" s="7">
        <f>PHous!T140</f>
        <v>0</v>
      </c>
      <c r="AC100" s="8">
        <f>PHous!U140</f>
        <v>0</v>
      </c>
      <c r="AD100" s="7">
        <f>Whous!T140</f>
        <v>0</v>
      </c>
      <c r="AE100" s="8">
        <f>Whous!U140</f>
        <v>0</v>
      </c>
      <c r="AF100" s="7">
        <f>Plat!T140</f>
        <v>0</v>
      </c>
      <c r="AG100" s="8">
        <f>Plat!U140</f>
        <v>0</v>
      </c>
      <c r="AH100" s="7">
        <f>Control!T140</f>
        <v>0</v>
      </c>
      <c r="AI100" s="8">
        <f>Control!U140</f>
        <v>0</v>
      </c>
    </row>
    <row r="101" spans="1:35">
      <c r="A101">
        <f>Seq!A101</f>
        <v>0</v>
      </c>
      <c r="D101" s="7">
        <f>Seq!T141</f>
        <v>0</v>
      </c>
      <c r="E101" s="8">
        <f>Seq!U141</f>
        <v>0</v>
      </c>
      <c r="F101" s="7">
        <f>Iso!T141</f>
        <v>0</v>
      </c>
      <c r="G101" s="8">
        <f>Iso!U141</f>
        <v>0</v>
      </c>
      <c r="H101" s="7">
        <f>Fil!T141</f>
        <v>0</v>
      </c>
      <c r="I101" s="8">
        <f>Fil!U141</f>
        <v>0</v>
      </c>
      <c r="J101" s="7">
        <f>FPump!T141</f>
        <v>0</v>
      </c>
      <c r="K101" s="8">
        <f>FPump!U141</f>
        <v>0</v>
      </c>
      <c r="L101" s="7">
        <f>Lyse!T141</f>
        <v>0</v>
      </c>
      <c r="M101" s="8">
        <f>Lyse!U141</f>
        <v>0</v>
      </c>
      <c r="N101" s="7">
        <f>RStor!T141</f>
        <v>0</v>
      </c>
      <c r="O101" s="8">
        <f>RStor!U141</f>
        <v>0</v>
      </c>
      <c r="P101" s="7">
        <f>RDose!T141</f>
        <v>0</v>
      </c>
      <c r="Q101" s="8">
        <f>RDose!U141</f>
        <v>0</v>
      </c>
      <c r="R101" s="7">
        <f>Trans!T141</f>
        <v>0</v>
      </c>
      <c r="S101" s="8">
        <f>Trans!U141</f>
        <v>0</v>
      </c>
      <c r="T101" s="7">
        <f>ArchF!T141</f>
        <v>0</v>
      </c>
      <c r="U101" s="8">
        <f>ArchF!U141</f>
        <v>0</v>
      </c>
      <c r="V101" s="7">
        <f>APres!T141</f>
        <v>0</v>
      </c>
      <c r="W101" s="8">
        <f>APres!U141</f>
        <v>0</v>
      </c>
      <c r="X101" s="7">
        <f>ArcSt!T141</f>
        <v>0</v>
      </c>
      <c r="Y101" s="8">
        <f>ArcSt!U141</f>
        <v>0</v>
      </c>
      <c r="Z101" s="7">
        <f>Rep!T141</f>
        <v>0</v>
      </c>
      <c r="AA101" s="8">
        <f>Rep!U141</f>
        <v>0</v>
      </c>
      <c r="AB101" s="7">
        <f>PHous!T141</f>
        <v>0</v>
      </c>
      <c r="AC101" s="8">
        <f>PHous!U141</f>
        <v>0</v>
      </c>
      <c r="AD101" s="7">
        <f>Whous!T141</f>
        <v>0</v>
      </c>
      <c r="AE101" s="8">
        <f>Whous!U141</f>
        <v>0</v>
      </c>
      <c r="AF101" s="7">
        <f>Plat!T141</f>
        <v>0</v>
      </c>
      <c r="AG101" s="8">
        <f>Plat!U141</f>
        <v>0</v>
      </c>
      <c r="AH101" s="7">
        <f>Control!T141</f>
        <v>0</v>
      </c>
      <c r="AI101" s="8">
        <f>Control!U141</f>
        <v>0</v>
      </c>
    </row>
    <row r="102" spans="1:35">
      <c r="A102" t="str">
        <f>Seq!A102</f>
        <v>Servo axis</v>
      </c>
      <c r="D102" s="7">
        <f>Seq!T142</f>
        <v>0</v>
      </c>
      <c r="E102" s="8">
        <f>Seq!U142</f>
        <v>0</v>
      </c>
      <c r="F102" s="7">
        <f>Iso!T142</f>
        <v>0</v>
      </c>
      <c r="G102" s="8">
        <f>Iso!U142</f>
        <v>0</v>
      </c>
      <c r="H102" s="7">
        <f>Fil!T142</f>
        <v>0</v>
      </c>
      <c r="I102" s="8">
        <f>Fil!U142</f>
        <v>0</v>
      </c>
      <c r="J102" s="7">
        <f>FPump!T142</f>
        <v>0</v>
      </c>
      <c r="K102" s="8">
        <f>FPump!U142</f>
        <v>0</v>
      </c>
      <c r="L102" s="7">
        <f>Lyse!T142</f>
        <v>0</v>
      </c>
      <c r="M102" s="8">
        <f>Lyse!U142</f>
        <v>0</v>
      </c>
      <c r="N102" s="7">
        <f>RStor!T142</f>
        <v>0</v>
      </c>
      <c r="O102" s="8">
        <f>RStor!U142</f>
        <v>0</v>
      </c>
      <c r="P102" s="7">
        <f>RDose!T142</f>
        <v>0</v>
      </c>
      <c r="Q102" s="8">
        <f>RDose!U142</f>
        <v>0</v>
      </c>
      <c r="R102" s="7">
        <f>Trans!T142</f>
        <v>0</v>
      </c>
      <c r="S102" s="8">
        <f>Trans!U142</f>
        <v>0</v>
      </c>
      <c r="T102" s="7">
        <f>ArchF!T142</f>
        <v>0</v>
      </c>
      <c r="U102" s="8">
        <f>ArchF!U142</f>
        <v>0</v>
      </c>
      <c r="V102" s="7">
        <f>APres!T142</f>
        <v>0</v>
      </c>
      <c r="W102" s="8">
        <f>APres!U142</f>
        <v>0</v>
      </c>
      <c r="X102" s="7">
        <f>ArcSt!T142</f>
        <v>0</v>
      </c>
      <c r="Y102" s="8">
        <f>ArcSt!U142</f>
        <v>0</v>
      </c>
      <c r="Z102" s="7">
        <f>Rep!T142</f>
        <v>0</v>
      </c>
      <c r="AA102" s="8">
        <f>Rep!U142</f>
        <v>0</v>
      </c>
      <c r="AB102" s="7">
        <f>PHous!T142</f>
        <v>0</v>
      </c>
      <c r="AC102" s="8">
        <f>PHous!U142</f>
        <v>0</v>
      </c>
      <c r="AD102" s="7">
        <f>Whous!T142</f>
        <v>0</v>
      </c>
      <c r="AE102" s="8">
        <f>Whous!U142</f>
        <v>0</v>
      </c>
      <c r="AF102" s="7">
        <f>Plat!T142</f>
        <v>0</v>
      </c>
      <c r="AG102" s="8">
        <f>Plat!U142</f>
        <v>0</v>
      </c>
      <c r="AH102" s="7">
        <f>Control!T142</f>
        <v>0</v>
      </c>
      <c r="AI102" s="8">
        <f>Control!U142</f>
        <v>0</v>
      </c>
    </row>
    <row r="103" spans="1:35">
      <c r="A103" t="str">
        <f>Seq!A103</f>
        <v>R Valve axis</v>
      </c>
      <c r="D103" s="7">
        <f>Seq!T143</f>
        <v>0</v>
      </c>
      <c r="E103" s="8">
        <f>Seq!U143</f>
        <v>0</v>
      </c>
      <c r="F103" s="7">
        <f>Iso!T143</f>
        <v>0</v>
      </c>
      <c r="G103" s="8">
        <f>Iso!U143</f>
        <v>0</v>
      </c>
      <c r="H103" s="7">
        <f>Fil!T143</f>
        <v>0</v>
      </c>
      <c r="I103" s="8">
        <f>Fil!U143</f>
        <v>0</v>
      </c>
      <c r="J103" s="7">
        <f>FPump!T143</f>
        <v>0</v>
      </c>
      <c r="K103" s="8">
        <f>FPump!U143</f>
        <v>0</v>
      </c>
      <c r="L103" s="7">
        <f>Lyse!T143</f>
        <v>0</v>
      </c>
      <c r="M103" s="8">
        <f>Lyse!U143</f>
        <v>0</v>
      </c>
      <c r="N103" s="7">
        <f>RStor!T143</f>
        <v>0</v>
      </c>
      <c r="O103" s="8">
        <f>RStor!U143</f>
        <v>0</v>
      </c>
      <c r="P103" s="7">
        <f>RDose!T143</f>
        <v>0</v>
      </c>
      <c r="Q103" s="8">
        <f>RDose!U143</f>
        <v>0</v>
      </c>
      <c r="R103" s="7">
        <f>Trans!T143</f>
        <v>0</v>
      </c>
      <c r="S103" s="8">
        <f>Trans!U143</f>
        <v>0</v>
      </c>
      <c r="T103" s="7">
        <f>ArchF!T143</f>
        <v>0</v>
      </c>
      <c r="U103" s="8">
        <f>ArchF!U143</f>
        <v>0</v>
      </c>
      <c r="V103" s="7">
        <f>APres!T143</f>
        <v>0</v>
      </c>
      <c r="W103" s="8">
        <f>APres!U143</f>
        <v>0</v>
      </c>
      <c r="X103" s="7">
        <f>ArcSt!T143</f>
        <v>0</v>
      </c>
      <c r="Y103" s="8">
        <f>ArcSt!U143</f>
        <v>0</v>
      </c>
      <c r="Z103" s="7">
        <f>Rep!T143</f>
        <v>0</v>
      </c>
      <c r="AA103" s="8">
        <f>Rep!U143</f>
        <v>0</v>
      </c>
      <c r="AB103" s="7">
        <f>PHous!T143</f>
        <v>0</v>
      </c>
      <c r="AC103" s="8">
        <f>PHous!U143</f>
        <v>0</v>
      </c>
      <c r="AD103" s="7">
        <f>Whous!T143</f>
        <v>0</v>
      </c>
      <c r="AE103" s="8">
        <f>Whous!U143</f>
        <v>0</v>
      </c>
      <c r="AF103" s="7">
        <f>Plat!T143</f>
        <v>0</v>
      </c>
      <c r="AG103" s="8">
        <f>Plat!U143</f>
        <v>0</v>
      </c>
      <c r="AH103" s="7">
        <f>Control!T143</f>
        <v>0</v>
      </c>
      <c r="AI103" s="8">
        <f>Control!U143</f>
        <v>0</v>
      </c>
    </row>
    <row r="104" spans="1:35">
      <c r="A104" t="str">
        <f>Seq!A104</f>
        <v>Discrete (+/-)</v>
      </c>
      <c r="D104" s="7">
        <f>Seq!T144</f>
        <v>0</v>
      </c>
      <c r="E104" s="8">
        <f>Seq!U144</f>
        <v>0</v>
      </c>
      <c r="F104" s="7">
        <f>Iso!T144</f>
        <v>0</v>
      </c>
      <c r="G104" s="8">
        <f>Iso!U144</f>
        <v>0</v>
      </c>
      <c r="H104" s="7">
        <f>Fil!T144</f>
        <v>0</v>
      </c>
      <c r="I104" s="8">
        <f>Fil!U144</f>
        <v>0</v>
      </c>
      <c r="J104" s="7">
        <f>FPump!T144</f>
        <v>0</v>
      </c>
      <c r="K104" s="8">
        <f>FPump!U144</f>
        <v>0</v>
      </c>
      <c r="L104" s="7">
        <f>Lyse!T144</f>
        <v>0</v>
      </c>
      <c r="M104" s="8">
        <f>Lyse!U144</f>
        <v>0</v>
      </c>
      <c r="N104" s="7">
        <f>RStor!T144</f>
        <v>0</v>
      </c>
      <c r="O104" s="8">
        <f>RStor!U144</f>
        <v>0</v>
      </c>
      <c r="P104" s="7">
        <f>RDose!T144</f>
        <v>0</v>
      </c>
      <c r="Q104" s="8">
        <f>RDose!U144</f>
        <v>0</v>
      </c>
      <c r="R104" s="7">
        <f>Trans!T144</f>
        <v>0</v>
      </c>
      <c r="S104" s="8">
        <f>Trans!U144</f>
        <v>0</v>
      </c>
      <c r="T104" s="7">
        <f>ArchF!T144</f>
        <v>0</v>
      </c>
      <c r="U104" s="8">
        <f>ArchF!U144</f>
        <v>0</v>
      </c>
      <c r="V104" s="7">
        <f>APres!T144</f>
        <v>0</v>
      </c>
      <c r="W104" s="8">
        <f>APres!U144</f>
        <v>0</v>
      </c>
      <c r="X104" s="7">
        <f>ArcSt!T144</f>
        <v>0</v>
      </c>
      <c r="Y104" s="8">
        <f>ArcSt!U144</f>
        <v>0</v>
      </c>
      <c r="Z104" s="7">
        <f>Rep!T144</f>
        <v>0</v>
      </c>
      <c r="AA104" s="8">
        <f>Rep!U144</f>
        <v>0</v>
      </c>
      <c r="AB104" s="7">
        <f>PHous!T144</f>
        <v>0</v>
      </c>
      <c r="AC104" s="8">
        <f>PHous!U144</f>
        <v>0</v>
      </c>
      <c r="AD104" s="7">
        <f>Whous!T144</f>
        <v>0</v>
      </c>
      <c r="AE104" s="8">
        <f>Whous!U144</f>
        <v>0</v>
      </c>
      <c r="AF104" s="7">
        <f>Plat!T144</f>
        <v>0</v>
      </c>
      <c r="AG104" s="8">
        <f>Plat!U144</f>
        <v>0</v>
      </c>
      <c r="AH104" s="7">
        <f>Control!T144</f>
        <v>0</v>
      </c>
      <c r="AI104" s="8">
        <f>Control!U144</f>
        <v>0</v>
      </c>
    </row>
    <row r="105" spans="1:35">
      <c r="A105" t="str">
        <f>Seq!A105</f>
        <v>Contact I/O</v>
      </c>
      <c r="D105" s="7">
        <f>Seq!T145</f>
        <v>0</v>
      </c>
      <c r="E105" s="8">
        <f>Seq!U145</f>
        <v>0</v>
      </c>
      <c r="F105" s="7">
        <f>Iso!T145</f>
        <v>0</v>
      </c>
      <c r="G105" s="8">
        <f>Iso!U145</f>
        <v>0</v>
      </c>
      <c r="H105" s="7">
        <f>Fil!T145</f>
        <v>0</v>
      </c>
      <c r="I105" s="8">
        <f>Fil!U145</f>
        <v>0</v>
      </c>
      <c r="J105" s="7">
        <f>FPump!T145</f>
        <v>0</v>
      </c>
      <c r="K105" s="8">
        <f>FPump!U145</f>
        <v>0</v>
      </c>
      <c r="L105" s="7">
        <f>Lyse!T145</f>
        <v>0</v>
      </c>
      <c r="M105" s="8">
        <f>Lyse!U145</f>
        <v>0</v>
      </c>
      <c r="N105" s="7">
        <f>RStor!T145</f>
        <v>0</v>
      </c>
      <c r="O105" s="8">
        <f>RStor!U145</f>
        <v>0</v>
      </c>
      <c r="P105" s="7">
        <f>RDose!T145</f>
        <v>0</v>
      </c>
      <c r="Q105" s="8">
        <f>RDose!U145</f>
        <v>0</v>
      </c>
      <c r="R105" s="7">
        <f>Trans!T145</f>
        <v>0</v>
      </c>
      <c r="S105" s="8">
        <f>Trans!U145</f>
        <v>0</v>
      </c>
      <c r="T105" s="7">
        <f>ArchF!T145</f>
        <v>0</v>
      </c>
      <c r="U105" s="8">
        <f>ArchF!U145</f>
        <v>0</v>
      </c>
      <c r="V105" s="7">
        <f>APres!T145</f>
        <v>0</v>
      </c>
      <c r="W105" s="8">
        <f>APres!U145</f>
        <v>0</v>
      </c>
      <c r="X105" s="7">
        <f>ArcSt!T145</f>
        <v>0</v>
      </c>
      <c r="Y105" s="8">
        <f>ArcSt!U145</f>
        <v>0</v>
      </c>
      <c r="Z105" s="7">
        <f>Rep!T145</f>
        <v>0</v>
      </c>
      <c r="AA105" s="8">
        <f>Rep!U145</f>
        <v>0</v>
      </c>
      <c r="AB105" s="7">
        <f>PHous!T145</f>
        <v>0</v>
      </c>
      <c r="AC105" s="8">
        <f>PHous!U145</f>
        <v>0</v>
      </c>
      <c r="AD105" s="7">
        <f>Whous!T145</f>
        <v>0</v>
      </c>
      <c r="AE105" s="8">
        <f>Whous!U145</f>
        <v>0</v>
      </c>
      <c r="AF105" s="7">
        <f>Plat!T145</f>
        <v>0</v>
      </c>
      <c r="AG105" s="8">
        <f>Plat!U145</f>
        <v>0</v>
      </c>
      <c r="AH105" s="7">
        <f>Control!T145</f>
        <v>0</v>
      </c>
      <c r="AI105" s="8">
        <f>Control!U145</f>
        <v>0</v>
      </c>
    </row>
    <row r="106" spans="1:35">
      <c r="A106" t="str">
        <f>Seq!A106</f>
        <v>Analog I/O</v>
      </c>
      <c r="D106" s="7">
        <f>Seq!T146</f>
        <v>0</v>
      </c>
      <c r="E106" s="8">
        <f>Seq!U146</f>
        <v>0</v>
      </c>
      <c r="F106" s="7">
        <f>Iso!T146</f>
        <v>0</v>
      </c>
      <c r="G106" s="8">
        <f>Iso!U146</f>
        <v>0</v>
      </c>
      <c r="H106" s="7">
        <f>Fil!T146</f>
        <v>0</v>
      </c>
      <c r="I106" s="8">
        <f>Fil!U146</f>
        <v>0</v>
      </c>
      <c r="J106" s="7">
        <f>FPump!T146</f>
        <v>0</v>
      </c>
      <c r="K106" s="8">
        <f>FPump!U146</f>
        <v>0</v>
      </c>
      <c r="L106" s="7">
        <f>Lyse!T146</f>
        <v>0</v>
      </c>
      <c r="M106" s="8">
        <f>Lyse!U146</f>
        <v>0</v>
      </c>
      <c r="N106" s="7">
        <f>RStor!T146</f>
        <v>0</v>
      </c>
      <c r="O106" s="8">
        <f>RStor!U146</f>
        <v>0</v>
      </c>
      <c r="P106" s="7">
        <f>RDose!T146</f>
        <v>0</v>
      </c>
      <c r="Q106" s="8">
        <f>RDose!U146</f>
        <v>0</v>
      </c>
      <c r="R106" s="7">
        <f>Trans!T146</f>
        <v>0</v>
      </c>
      <c r="S106" s="8">
        <f>Trans!U146</f>
        <v>0</v>
      </c>
      <c r="T106" s="7">
        <f>ArchF!T146</f>
        <v>0</v>
      </c>
      <c r="U106" s="8">
        <f>ArchF!U146</f>
        <v>0</v>
      </c>
      <c r="V106" s="7">
        <f>APres!T146</f>
        <v>0</v>
      </c>
      <c r="W106" s="8">
        <f>APres!U146</f>
        <v>0</v>
      </c>
      <c r="X106" s="7">
        <f>ArcSt!T146</f>
        <v>0</v>
      </c>
      <c r="Y106" s="8">
        <f>ArcSt!U146</f>
        <v>0</v>
      </c>
      <c r="Z106" s="7">
        <f>Rep!T146</f>
        <v>0</v>
      </c>
      <c r="AA106" s="8">
        <f>Rep!U146</f>
        <v>0</v>
      </c>
      <c r="AB106" s="7">
        <f>PHous!T146</f>
        <v>0</v>
      </c>
      <c r="AC106" s="8">
        <f>PHous!U146</f>
        <v>0</v>
      </c>
      <c r="AD106" s="7">
        <f>Whous!T146</f>
        <v>0</v>
      </c>
      <c r="AE106" s="8">
        <f>Whous!U146</f>
        <v>0</v>
      </c>
      <c r="AF106" s="7">
        <f>Plat!T146</f>
        <v>0</v>
      </c>
      <c r="AG106" s="8">
        <f>Plat!U146</f>
        <v>0</v>
      </c>
      <c r="AH106" s="7">
        <f>Control!T146</f>
        <v>0</v>
      </c>
      <c r="AI106" s="8">
        <f>Control!U146</f>
        <v>0</v>
      </c>
    </row>
    <row r="107" spans="1:35">
      <c r="A107" t="str">
        <f>Seq!A107</f>
        <v>Digital I/O</v>
      </c>
      <c r="D107" s="7">
        <f>Seq!T147</f>
        <v>0</v>
      </c>
      <c r="E107" s="8">
        <f>Seq!U147</f>
        <v>0</v>
      </c>
      <c r="F107" s="7">
        <f>Iso!T147</f>
        <v>0</v>
      </c>
      <c r="G107" s="8">
        <f>Iso!U147</f>
        <v>0</v>
      </c>
      <c r="H107" s="7">
        <f>Fil!T147</f>
        <v>0</v>
      </c>
      <c r="I107" s="8">
        <f>Fil!U147</f>
        <v>0</v>
      </c>
      <c r="J107" s="7">
        <f>FPump!T147</f>
        <v>0</v>
      </c>
      <c r="K107" s="8">
        <f>FPump!U147</f>
        <v>0</v>
      </c>
      <c r="L107" s="7">
        <f>Lyse!T147</f>
        <v>0</v>
      </c>
      <c r="M107" s="8">
        <f>Lyse!U147</f>
        <v>0</v>
      </c>
      <c r="N107" s="7">
        <f>RStor!T147</f>
        <v>0</v>
      </c>
      <c r="O107" s="8">
        <f>RStor!U147</f>
        <v>0</v>
      </c>
      <c r="P107" s="7">
        <f>RDose!T147</f>
        <v>0</v>
      </c>
      <c r="Q107" s="8">
        <f>RDose!U147</f>
        <v>0</v>
      </c>
      <c r="R107" s="7">
        <f>Trans!T147</f>
        <v>0</v>
      </c>
      <c r="S107" s="8">
        <f>Trans!U147</f>
        <v>0</v>
      </c>
      <c r="T107" s="7">
        <f>ArchF!T147</f>
        <v>0</v>
      </c>
      <c r="U107" s="8">
        <f>ArchF!U147</f>
        <v>0</v>
      </c>
      <c r="V107" s="7">
        <f>APres!T147</f>
        <v>0</v>
      </c>
      <c r="W107" s="8">
        <f>APres!U147</f>
        <v>0</v>
      </c>
      <c r="X107" s="7">
        <f>ArcSt!T147</f>
        <v>0</v>
      </c>
      <c r="Y107" s="8">
        <f>ArcSt!U147</f>
        <v>0</v>
      </c>
      <c r="Z107" s="7">
        <f>Rep!T147</f>
        <v>0</v>
      </c>
      <c r="AA107" s="8">
        <f>Rep!U147</f>
        <v>0</v>
      </c>
      <c r="AB107" s="7">
        <f>PHous!T147</f>
        <v>0</v>
      </c>
      <c r="AC107" s="8">
        <f>PHous!U147</f>
        <v>0</v>
      </c>
      <c r="AD107" s="7">
        <f>Whous!T147</f>
        <v>0</v>
      </c>
      <c r="AE107" s="8">
        <f>Whous!U147</f>
        <v>0</v>
      </c>
      <c r="AF107" s="7">
        <f>Plat!T147</f>
        <v>0</v>
      </c>
      <c r="AG107" s="8">
        <f>Plat!U147</f>
        <v>0</v>
      </c>
      <c r="AH107" s="7">
        <f>Control!T147</f>
        <v>0</v>
      </c>
      <c r="AI107" s="8">
        <f>Control!U147</f>
        <v>0</v>
      </c>
    </row>
    <row r="108" spans="1:35">
      <c r="A108">
        <f>Seq!A108</f>
        <v>0</v>
      </c>
      <c r="D108" s="7">
        <f>Seq!T148</f>
        <v>0</v>
      </c>
      <c r="E108" s="8">
        <f>Seq!U148</f>
        <v>0</v>
      </c>
      <c r="F108" s="7">
        <f>Iso!T148</f>
        <v>0</v>
      </c>
      <c r="G108" s="8">
        <f>Iso!U148</f>
        <v>0</v>
      </c>
      <c r="H108" s="7">
        <f>Fil!T148</f>
        <v>0</v>
      </c>
      <c r="I108" s="8">
        <f>Fil!U148</f>
        <v>0</v>
      </c>
      <c r="J108" s="7">
        <f>FPump!T148</f>
        <v>0</v>
      </c>
      <c r="K108" s="8">
        <f>FPump!U148</f>
        <v>0</v>
      </c>
      <c r="L108" s="7">
        <f>Lyse!T148</f>
        <v>0</v>
      </c>
      <c r="M108" s="8">
        <f>Lyse!U148</f>
        <v>0</v>
      </c>
      <c r="N108" s="7">
        <f>RStor!T148</f>
        <v>0</v>
      </c>
      <c r="O108" s="8">
        <f>RStor!U148</f>
        <v>0</v>
      </c>
      <c r="P108" s="7">
        <f>RDose!T148</f>
        <v>0</v>
      </c>
      <c r="Q108" s="8">
        <f>RDose!U148</f>
        <v>0</v>
      </c>
      <c r="R108" s="7">
        <f>Trans!T148</f>
        <v>0</v>
      </c>
      <c r="S108" s="8">
        <f>Trans!U148</f>
        <v>0</v>
      </c>
      <c r="T108" s="7">
        <f>ArchF!T148</f>
        <v>0</v>
      </c>
      <c r="U108" s="8">
        <f>ArchF!U148</f>
        <v>0</v>
      </c>
      <c r="V108" s="7">
        <f>APres!T148</f>
        <v>0</v>
      </c>
      <c r="W108" s="8">
        <f>APres!U148</f>
        <v>0</v>
      </c>
      <c r="X108" s="7">
        <f>ArcSt!T148</f>
        <v>0</v>
      </c>
      <c r="Y108" s="8">
        <f>ArcSt!U148</f>
        <v>0</v>
      </c>
      <c r="Z108" s="7">
        <f>Rep!T148</f>
        <v>0</v>
      </c>
      <c r="AA108" s="8">
        <f>Rep!U148</f>
        <v>0</v>
      </c>
      <c r="AB108" s="7">
        <f>PHous!T148</f>
        <v>0</v>
      </c>
      <c r="AC108" s="8">
        <f>PHous!U148</f>
        <v>0</v>
      </c>
      <c r="AD108" s="7">
        <f>Whous!T148</f>
        <v>0</v>
      </c>
      <c r="AE108" s="8">
        <f>Whous!U148</f>
        <v>0</v>
      </c>
      <c r="AF108" s="7">
        <f>Plat!T148</f>
        <v>0</v>
      </c>
      <c r="AG108" s="8">
        <f>Plat!U148</f>
        <v>0</v>
      </c>
      <c r="AH108" s="7">
        <f>Control!T148</f>
        <v>0</v>
      </c>
      <c r="AI108" s="8">
        <f>Control!U148</f>
        <v>0</v>
      </c>
    </row>
    <row r="109" spans="1:35">
      <c r="A109">
        <f>Seq!A109</f>
        <v>0</v>
      </c>
      <c r="D109" s="7">
        <f>Seq!T149</f>
        <v>17</v>
      </c>
      <c r="E109" s="8">
        <f>Seq!U149</f>
        <v>18</v>
      </c>
      <c r="F109" s="7">
        <f>Iso!T149</f>
        <v>19</v>
      </c>
      <c r="G109" s="8">
        <f>Iso!U149</f>
        <v>20</v>
      </c>
      <c r="H109" s="7">
        <f>Fil!T149</f>
        <v>21</v>
      </c>
      <c r="I109" s="8">
        <f>Fil!U149</f>
        <v>22</v>
      </c>
      <c r="J109" s="7">
        <f>FPump!T149</f>
        <v>23</v>
      </c>
      <c r="K109" s="8">
        <f>FPump!U149</f>
        <v>24</v>
      </c>
      <c r="L109" s="7">
        <f>Lyse!T149</f>
        <v>25</v>
      </c>
      <c r="M109" s="8">
        <f>Lyse!U149</f>
        <v>26</v>
      </c>
      <c r="N109" s="7">
        <f>RStor!T149</f>
        <v>27</v>
      </c>
      <c r="O109" s="8">
        <f>RStor!U149</f>
        <v>28</v>
      </c>
      <c r="P109" s="7">
        <f>RDose!T149</f>
        <v>29</v>
      </c>
      <c r="Q109" s="8">
        <f>RDose!U149</f>
        <v>30</v>
      </c>
      <c r="R109" s="7">
        <f>Trans!T149</f>
        <v>31</v>
      </c>
      <c r="S109" s="8">
        <f>Trans!U149</f>
        <v>32</v>
      </c>
      <c r="T109" s="7">
        <f>ArchF!T149</f>
        <v>33</v>
      </c>
      <c r="U109" s="8">
        <f>ArchF!U149</f>
        <v>34</v>
      </c>
      <c r="V109" s="7">
        <f>APres!T149</f>
        <v>35</v>
      </c>
      <c r="W109" s="8">
        <f>APres!U149</f>
        <v>36</v>
      </c>
      <c r="X109" s="7">
        <f>ArcSt!T149</f>
        <v>37</v>
      </c>
      <c r="Y109" s="8">
        <f>ArcSt!U149</f>
        <v>38</v>
      </c>
      <c r="Z109" s="7">
        <f>Rep!T149</f>
        <v>39</v>
      </c>
      <c r="AA109" s="8">
        <f>Rep!U149</f>
        <v>40</v>
      </c>
      <c r="AB109" s="7">
        <f>PHous!T149</f>
        <v>41</v>
      </c>
      <c r="AC109" s="8">
        <f>PHous!U149</f>
        <v>42</v>
      </c>
      <c r="AD109" s="7">
        <f>Whous!T149</f>
        <v>43</v>
      </c>
      <c r="AE109" s="8">
        <f>Whous!U149</f>
        <v>44</v>
      </c>
      <c r="AF109" s="7">
        <f>Plat!T149</f>
        <v>45</v>
      </c>
      <c r="AG109" s="8">
        <f>Plat!U149</f>
        <v>46</v>
      </c>
      <c r="AH109" s="7">
        <f>Control!T149</f>
        <v>47</v>
      </c>
      <c r="AI109" s="8">
        <f>Control!U149</f>
        <v>48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31"/>
      <c r="W111" s="8" t="s">
        <v>34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40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40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40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40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15.625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40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  <c r="AN117" s="21"/>
    </row>
    <row r="118" spans="1:40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40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40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40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40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40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40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40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40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40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40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17</v>
      </c>
      <c r="E149" s="10">
        <f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>AG149+1</f>
        <v>47</v>
      </c>
      <c r="AI149" s="10">
        <f>AH149+1</f>
        <v>48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5" zoomScale="70" zoomScaleNormal="70" workbookViewId="0">
      <selection activeCell="V55" sqref="V55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D5" s="13" t="s">
        <v>92</v>
      </c>
      <c r="F5" s="13" t="s">
        <v>149</v>
      </c>
    </row>
    <row r="6" spans="1:26">
      <c r="A6" t="s">
        <v>122</v>
      </c>
      <c r="B6">
        <f>SUM(D6:AI6)</f>
        <v>0</v>
      </c>
      <c r="Z6">
        <f>Z9+Z8*Z7</f>
        <v>0</v>
      </c>
    </row>
    <row r="7" spans="1:26">
      <c r="A7" t="s">
        <v>73</v>
      </c>
    </row>
    <row r="8" spans="1:26">
      <c r="A8" t="s">
        <v>35</v>
      </c>
    </row>
    <row r="9" spans="1:26">
      <c r="A9" t="s">
        <v>72</v>
      </c>
      <c r="Z9">
        <f>(Z88-1)*(D9)</f>
        <v>0</v>
      </c>
    </row>
    <row r="10" spans="1:26">
      <c r="A10" t="s">
        <v>114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11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18"/>
      <c r="W52" s="8" t="s">
        <v>34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18">
        <f>ArchF!T54</f>
        <v>30</v>
      </c>
      <c r="W54" s="8" t="s">
        <v>34</v>
      </c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Seq!V111</f>
        <v>0</v>
      </c>
      <c r="E71" s="8">
        <f>Seq!W111</f>
        <v>0</v>
      </c>
      <c r="F71" s="7">
        <f>Iso!V111</f>
        <v>0</v>
      </c>
      <c r="G71" s="8">
        <f>Iso!W111</f>
        <v>0</v>
      </c>
      <c r="H71" s="7">
        <f>Fil!V111</f>
        <v>0</v>
      </c>
      <c r="I71" s="8">
        <f>Fil!W111</f>
        <v>0</v>
      </c>
      <c r="J71" s="7">
        <f>FPump!V111</f>
        <v>0</v>
      </c>
      <c r="K71" s="8">
        <f>FPump!W111</f>
        <v>0</v>
      </c>
      <c r="L71" s="7">
        <f>Lyse!V111</f>
        <v>0</v>
      </c>
      <c r="M71" s="8">
        <f>Lyse!W111</f>
        <v>0</v>
      </c>
      <c r="N71" s="7">
        <f>RStor!V111</f>
        <v>0</v>
      </c>
      <c r="O71" s="8">
        <f>RStor!W111</f>
        <v>0</v>
      </c>
      <c r="P71" s="7">
        <f>RDose!V111</f>
        <v>0</v>
      </c>
      <c r="Q71" s="8">
        <f>RDose!W111</f>
        <v>0</v>
      </c>
      <c r="R71" s="7">
        <f>Trans!V111</f>
        <v>0</v>
      </c>
      <c r="S71" s="8">
        <f>Trans!W111</f>
        <v>0</v>
      </c>
      <c r="T71" s="7">
        <f>ArchF!V111</f>
        <v>0</v>
      </c>
      <c r="U71" s="8" t="str">
        <f>ArchF!W111</f>
        <v>qty</v>
      </c>
      <c r="V71" s="7">
        <f>APres!V111</f>
        <v>0</v>
      </c>
      <c r="W71" s="8">
        <f>APres!W111</f>
        <v>0</v>
      </c>
      <c r="X71" s="7">
        <f>ArcSt!V111</f>
        <v>0</v>
      </c>
      <c r="Y71" s="8">
        <f>ArcSt!W111</f>
        <v>0</v>
      </c>
      <c r="Z71" s="7">
        <f>Rep!V111</f>
        <v>0</v>
      </c>
      <c r="AA71" s="8">
        <f>Rep!W111</f>
        <v>0</v>
      </c>
      <c r="AB71" s="7">
        <f>PHous!V111</f>
        <v>0</v>
      </c>
      <c r="AC71" s="8">
        <f>PHous!W111</f>
        <v>0</v>
      </c>
      <c r="AD71" s="7">
        <f>Whous!V111</f>
        <v>0</v>
      </c>
      <c r="AE71" s="8">
        <f>Whous!W111</f>
        <v>0</v>
      </c>
      <c r="AF71" s="7">
        <f>Plat!V111</f>
        <v>0</v>
      </c>
      <c r="AG71" s="8">
        <f>Plat!W111</f>
        <v>0</v>
      </c>
      <c r="AH71" s="7">
        <f>Control!V111</f>
        <v>0</v>
      </c>
      <c r="AI71" s="8">
        <f>Control!W111</f>
        <v>0</v>
      </c>
    </row>
    <row r="72" spans="1:35">
      <c r="A72" t="str">
        <f>Seq!A72</f>
        <v>Tubing</v>
      </c>
      <c r="D72" s="7">
        <f>Seq!V112</f>
        <v>0</v>
      </c>
      <c r="E72" s="8">
        <f>Seq!W112</f>
        <v>0</v>
      </c>
      <c r="F72" s="7">
        <f>Iso!V112</f>
        <v>0</v>
      </c>
      <c r="G72" s="8">
        <f>Iso!W112</f>
        <v>0</v>
      </c>
      <c r="H72" s="7">
        <f>Fil!V112</f>
        <v>0</v>
      </c>
      <c r="I72" s="8">
        <f>Fil!W112</f>
        <v>0</v>
      </c>
      <c r="J72" s="7">
        <f>FPump!V112</f>
        <v>0</v>
      </c>
      <c r="K72" s="8">
        <f>FPump!W112</f>
        <v>0</v>
      </c>
      <c r="L72" s="7">
        <f>Lyse!V112</f>
        <v>0</v>
      </c>
      <c r="M72" s="8">
        <f>Lyse!W112</f>
        <v>0</v>
      </c>
      <c r="N72" s="7">
        <f>RStor!V112</f>
        <v>0</v>
      </c>
      <c r="O72" s="8">
        <f>RStor!W112</f>
        <v>0</v>
      </c>
      <c r="P72" s="7">
        <f>RDose!V112</f>
        <v>0</v>
      </c>
      <c r="Q72" s="8">
        <f>RDose!W112</f>
        <v>0</v>
      </c>
      <c r="R72" s="7">
        <f>Trans!V112</f>
        <v>0</v>
      </c>
      <c r="S72" s="8">
        <f>Trans!W112</f>
        <v>0</v>
      </c>
      <c r="T72" s="7">
        <f>ArchF!V112</f>
        <v>0</v>
      </c>
      <c r="U72" s="8">
        <f>ArchF!W112</f>
        <v>0</v>
      </c>
      <c r="V72" s="7">
        <f>APres!V112</f>
        <v>0</v>
      </c>
      <c r="W72" s="8">
        <f>APres!W112</f>
        <v>0</v>
      </c>
      <c r="X72" s="7">
        <f>ArcSt!V112</f>
        <v>0</v>
      </c>
      <c r="Y72" s="8">
        <f>ArcSt!W112</f>
        <v>0</v>
      </c>
      <c r="Z72" s="7">
        <f>Rep!V112</f>
        <v>0</v>
      </c>
      <c r="AA72" s="8">
        <f>Rep!W112</f>
        <v>0</v>
      </c>
      <c r="AB72" s="7">
        <f>PHous!V112</f>
        <v>0</v>
      </c>
      <c r="AC72" s="8">
        <f>PHous!W112</f>
        <v>0</v>
      </c>
      <c r="AD72" s="7">
        <f>Whous!V112</f>
        <v>0</v>
      </c>
      <c r="AE72" s="8">
        <f>Whous!W112</f>
        <v>0</v>
      </c>
      <c r="AF72" s="7">
        <f>Plat!V112</f>
        <v>0</v>
      </c>
      <c r="AG72" s="8">
        <f>Plat!W112</f>
        <v>0</v>
      </c>
      <c r="AH72" s="7">
        <f>Control!V112</f>
        <v>0</v>
      </c>
      <c r="AI72" s="8">
        <f>Control!W112</f>
        <v>0</v>
      </c>
    </row>
    <row r="73" spans="1:35">
      <c r="A73">
        <f>Seq!A73</f>
        <v>0</v>
      </c>
      <c r="D73" s="7">
        <f>Seq!V113</f>
        <v>0</v>
      </c>
      <c r="E73" s="8">
        <f>Seq!W113</f>
        <v>0</v>
      </c>
      <c r="F73" s="7">
        <f>Iso!V113</f>
        <v>0</v>
      </c>
      <c r="G73" s="8">
        <f>Iso!W113</f>
        <v>0</v>
      </c>
      <c r="H73" s="7">
        <f>Fil!V113</f>
        <v>0</v>
      </c>
      <c r="I73" s="8">
        <f>Fil!W113</f>
        <v>0</v>
      </c>
      <c r="J73" s="7">
        <f>FPump!V113</f>
        <v>0</v>
      </c>
      <c r="K73" s="8">
        <f>FPump!W113</f>
        <v>0</v>
      </c>
      <c r="L73" s="7">
        <f>Lyse!V113</f>
        <v>0</v>
      </c>
      <c r="M73" s="8">
        <f>Lyse!W113</f>
        <v>0</v>
      </c>
      <c r="N73" s="7">
        <f>RStor!V113</f>
        <v>0</v>
      </c>
      <c r="O73" s="8">
        <f>RStor!W113</f>
        <v>0</v>
      </c>
      <c r="P73" s="7">
        <f>RDose!V113</f>
        <v>0</v>
      </c>
      <c r="Q73" s="8">
        <f>RDose!W113</f>
        <v>0</v>
      </c>
      <c r="R73" s="7">
        <f>Trans!V113</f>
        <v>0</v>
      </c>
      <c r="S73" s="8">
        <f>Trans!W113</f>
        <v>0</v>
      </c>
      <c r="T73" s="7">
        <f>ArchF!V113</f>
        <v>0</v>
      </c>
      <c r="U73" s="8">
        <f>ArchF!W113</f>
        <v>0</v>
      </c>
      <c r="V73" s="7">
        <f>APres!V113</f>
        <v>0</v>
      </c>
      <c r="W73" s="8">
        <f>APres!W113</f>
        <v>0</v>
      </c>
      <c r="X73" s="7">
        <f>ArcSt!V113</f>
        <v>0</v>
      </c>
      <c r="Y73" s="8">
        <f>ArcSt!W113</f>
        <v>0</v>
      </c>
      <c r="Z73" s="7">
        <f>Rep!V113</f>
        <v>0</v>
      </c>
      <c r="AA73" s="8">
        <f>Rep!W113</f>
        <v>0</v>
      </c>
      <c r="AB73" s="7">
        <f>PHous!V113</f>
        <v>0</v>
      </c>
      <c r="AC73" s="8">
        <f>PHous!W113</f>
        <v>0</v>
      </c>
      <c r="AD73" s="7">
        <f>Whous!V113</f>
        <v>0</v>
      </c>
      <c r="AE73" s="8">
        <f>Whous!W113</f>
        <v>0</v>
      </c>
      <c r="AF73" s="7">
        <f>Plat!V113</f>
        <v>0</v>
      </c>
      <c r="AG73" s="8">
        <f>Plat!W113</f>
        <v>0</v>
      </c>
      <c r="AH73" s="7">
        <f>Control!V113</f>
        <v>0</v>
      </c>
      <c r="AI73" s="8">
        <f>Control!W113</f>
        <v>0</v>
      </c>
    </row>
    <row r="74" spans="1:35">
      <c r="A74" t="str">
        <f>Seq!A74</f>
        <v>Pumping</v>
      </c>
      <c r="D74" s="7">
        <f>Seq!V114</f>
        <v>0</v>
      </c>
      <c r="E74" s="8">
        <f>Seq!W114</f>
        <v>0</v>
      </c>
      <c r="F74" s="7">
        <f>Iso!V114</f>
        <v>0</v>
      </c>
      <c r="G74" s="8">
        <f>Iso!W114</f>
        <v>0</v>
      </c>
      <c r="H74" s="7">
        <f>Fil!V114</f>
        <v>0</v>
      </c>
      <c r="I74" s="8">
        <f>Fil!W114</f>
        <v>0</v>
      </c>
      <c r="J74" s="7">
        <f>FPump!V114</f>
        <v>0</v>
      </c>
      <c r="K74" s="8">
        <f>FPump!W114</f>
        <v>0</v>
      </c>
      <c r="L74" s="7">
        <f>Lyse!V114</f>
        <v>0</v>
      </c>
      <c r="M74" s="8">
        <f>Lyse!W114</f>
        <v>0</v>
      </c>
      <c r="N74" s="7">
        <f>RStor!V114</f>
        <v>0</v>
      </c>
      <c r="O74" s="8">
        <f>RStor!W114</f>
        <v>0</v>
      </c>
      <c r="P74" s="7">
        <f>RDose!V114</f>
        <v>0</v>
      </c>
      <c r="Q74" s="8">
        <f>RDose!W114</f>
        <v>0</v>
      </c>
      <c r="R74" s="7">
        <f>Trans!V114</f>
        <v>0</v>
      </c>
      <c r="S74" s="8">
        <f>Trans!W114</f>
        <v>0</v>
      </c>
      <c r="T74" s="7">
        <f>ArchF!V114</f>
        <v>0</v>
      </c>
      <c r="U74" s="8">
        <f>ArchF!W114</f>
        <v>0</v>
      </c>
      <c r="V74" s="7">
        <f>APres!V114</f>
        <v>0</v>
      </c>
      <c r="W74" s="8">
        <f>APres!W114</f>
        <v>0</v>
      </c>
      <c r="X74" s="7">
        <f>ArcSt!V114</f>
        <v>0</v>
      </c>
      <c r="Y74" s="8">
        <f>ArcSt!W114</f>
        <v>0</v>
      </c>
      <c r="Z74" s="7">
        <f>Rep!V114</f>
        <v>0</v>
      </c>
      <c r="AA74" s="8">
        <f>Rep!W114</f>
        <v>0</v>
      </c>
      <c r="AB74" s="7">
        <f>PHous!V114</f>
        <v>0</v>
      </c>
      <c r="AC74" s="8">
        <f>PHous!W114</f>
        <v>0</v>
      </c>
      <c r="AD74" s="7">
        <f>Whous!V114</f>
        <v>0</v>
      </c>
      <c r="AE74" s="8">
        <f>Whous!W114</f>
        <v>0</v>
      </c>
      <c r="AF74" s="7">
        <f>Plat!V114</f>
        <v>0</v>
      </c>
      <c r="AG74" s="8">
        <f>Plat!W114</f>
        <v>0</v>
      </c>
      <c r="AH74" s="7">
        <f>Control!V114</f>
        <v>0</v>
      </c>
      <c r="AI74" s="8">
        <f>Control!W114</f>
        <v>0</v>
      </c>
    </row>
    <row r="75" spans="1:35">
      <c r="A75" t="str">
        <f>Seq!A75</f>
        <v>Valving</v>
      </c>
      <c r="D75" s="7">
        <f>Seq!V115</f>
        <v>0</v>
      </c>
      <c r="E75" s="8">
        <f>Seq!W115</f>
        <v>0</v>
      </c>
      <c r="F75" s="7">
        <f>Iso!V115</f>
        <v>0</v>
      </c>
      <c r="G75" s="8">
        <f>Iso!W115</f>
        <v>0</v>
      </c>
      <c r="H75" s="7">
        <f>Fil!V115</f>
        <v>0</v>
      </c>
      <c r="I75" s="8">
        <f>Fil!W115</f>
        <v>0</v>
      </c>
      <c r="J75" s="7">
        <f>FPump!V115</f>
        <v>0</v>
      </c>
      <c r="K75" s="8">
        <f>FPump!W115</f>
        <v>0</v>
      </c>
      <c r="L75" s="7">
        <f>Lyse!V115</f>
        <v>0</v>
      </c>
      <c r="M75" s="8">
        <f>Lyse!W115</f>
        <v>0</v>
      </c>
      <c r="N75" s="7">
        <f>RStor!V115</f>
        <v>0</v>
      </c>
      <c r="O75" s="8">
        <f>RStor!W115</f>
        <v>0</v>
      </c>
      <c r="P75" s="7">
        <f>RDose!V115</f>
        <v>0</v>
      </c>
      <c r="Q75" s="8">
        <f>RDose!W115</f>
        <v>0</v>
      </c>
      <c r="R75" s="7">
        <f>Trans!V115</f>
        <v>0</v>
      </c>
      <c r="S75" s="8">
        <f>Trans!W115</f>
        <v>0</v>
      </c>
      <c r="T75" s="7">
        <f>ArchF!V115</f>
        <v>0</v>
      </c>
      <c r="U75" s="8">
        <f>ArchF!W115</f>
        <v>0</v>
      </c>
      <c r="V75" s="7">
        <f>APres!V115</f>
        <v>0</v>
      </c>
      <c r="W75" s="8">
        <f>APres!W115</f>
        <v>0</v>
      </c>
      <c r="X75" s="7">
        <f>ArcSt!V115</f>
        <v>0</v>
      </c>
      <c r="Y75" s="8">
        <f>ArcSt!W115</f>
        <v>0</v>
      </c>
      <c r="Z75" s="7">
        <f>Rep!V115</f>
        <v>0</v>
      </c>
      <c r="AA75" s="8">
        <f>Rep!W115</f>
        <v>0</v>
      </c>
      <c r="AB75" s="7">
        <f>PHous!V115</f>
        <v>0</v>
      </c>
      <c r="AC75" s="8">
        <f>PHous!W115</f>
        <v>0</v>
      </c>
      <c r="AD75" s="7">
        <f>Whous!V115</f>
        <v>0</v>
      </c>
      <c r="AE75" s="8">
        <f>Whous!W115</f>
        <v>0</v>
      </c>
      <c r="AF75" s="7">
        <f>Plat!V115</f>
        <v>0</v>
      </c>
      <c r="AG75" s="8">
        <f>Plat!W115</f>
        <v>0</v>
      </c>
      <c r="AH75" s="7">
        <f>Control!V115</f>
        <v>0</v>
      </c>
      <c r="AI75" s="8">
        <f>Control!W115</f>
        <v>0</v>
      </c>
    </row>
    <row r="76" spans="1:35">
      <c r="A76" t="str">
        <f>Seq!A76</f>
        <v>Space</v>
      </c>
      <c r="D76" s="7">
        <f>Seq!V116</f>
        <v>0</v>
      </c>
      <c r="E76" s="8">
        <f>Seq!W116</f>
        <v>0</v>
      </c>
      <c r="F76" s="7">
        <f>Iso!V116</f>
        <v>0</v>
      </c>
      <c r="G76" s="8">
        <f>Iso!W116</f>
        <v>0</v>
      </c>
      <c r="H76" s="7">
        <f>Fil!V116</f>
        <v>0</v>
      </c>
      <c r="I76" s="8">
        <f>Fil!W116</f>
        <v>0</v>
      </c>
      <c r="J76" s="7">
        <f>FPump!V116</f>
        <v>0</v>
      </c>
      <c r="K76" s="8">
        <f>FPump!W116</f>
        <v>0</v>
      </c>
      <c r="L76" s="7">
        <f>Lyse!V116</f>
        <v>0</v>
      </c>
      <c r="M76" s="8">
        <f>Lyse!W116</f>
        <v>0</v>
      </c>
      <c r="N76" s="7">
        <f>RStor!V116</f>
        <v>0</v>
      </c>
      <c r="O76" s="8">
        <f>RStor!W116</f>
        <v>0</v>
      </c>
      <c r="P76" s="7">
        <f>RDose!V116</f>
        <v>0</v>
      </c>
      <c r="Q76" s="8">
        <f>RDose!W116</f>
        <v>0</v>
      </c>
      <c r="R76" s="7">
        <f>Trans!V116</f>
        <v>0</v>
      </c>
      <c r="S76" s="8">
        <f>Trans!W116</f>
        <v>0</v>
      </c>
      <c r="T76" s="7">
        <f>ArchF!V116</f>
        <v>0</v>
      </c>
      <c r="U76" s="8">
        <f>ArchF!W116</f>
        <v>0</v>
      </c>
      <c r="V76" s="7">
        <f>APres!V116</f>
        <v>0</v>
      </c>
      <c r="W76" s="8">
        <f>APres!W116</f>
        <v>0</v>
      </c>
      <c r="X76" s="7">
        <f>ArcSt!V116</f>
        <v>0</v>
      </c>
      <c r="Y76" s="8">
        <f>ArcSt!W116</f>
        <v>0</v>
      </c>
      <c r="Z76" s="7">
        <f>Rep!V116</f>
        <v>0</v>
      </c>
      <c r="AA76" s="8">
        <f>Rep!W116</f>
        <v>0</v>
      </c>
      <c r="AB76" s="7">
        <f>PHous!V116</f>
        <v>0</v>
      </c>
      <c r="AC76" s="8">
        <f>PHous!W116</f>
        <v>0</v>
      </c>
      <c r="AD76" s="7">
        <f>Whous!V116</f>
        <v>0</v>
      </c>
      <c r="AE76" s="8">
        <f>Whous!W116</f>
        <v>0</v>
      </c>
      <c r="AF76" s="7">
        <f>Plat!V116</f>
        <v>0</v>
      </c>
      <c r="AG76" s="8">
        <f>Plat!W116</f>
        <v>0</v>
      </c>
      <c r="AH76" s="7">
        <f>Control!V116</f>
        <v>0</v>
      </c>
      <c r="AI76" s="8">
        <f>Control!W116</f>
        <v>0</v>
      </c>
    </row>
    <row r="77" spans="1:35">
      <c r="A77" t="str">
        <f>Seq!A77</f>
        <v>Mass</v>
      </c>
      <c r="D77" s="7">
        <f>Seq!V117</f>
        <v>0</v>
      </c>
      <c r="E77" s="8">
        <f>Seq!W117</f>
        <v>0</v>
      </c>
      <c r="F77" s="7">
        <f>Iso!V117</f>
        <v>0</v>
      </c>
      <c r="G77" s="8">
        <f>Iso!W117</f>
        <v>0</v>
      </c>
      <c r="H77" s="7">
        <f>Fil!V117</f>
        <v>0</v>
      </c>
      <c r="I77" s="8">
        <f>Fil!W117</f>
        <v>0</v>
      </c>
      <c r="J77" s="7">
        <f>FPump!V117</f>
        <v>0</v>
      </c>
      <c r="K77" s="8">
        <f>FPump!W117</f>
        <v>0</v>
      </c>
      <c r="L77" s="7">
        <f>Lyse!V117</f>
        <v>0</v>
      </c>
      <c r="M77" s="8">
        <f>Lyse!W117</f>
        <v>0</v>
      </c>
      <c r="N77" s="7">
        <f>RStor!V117</f>
        <v>0</v>
      </c>
      <c r="O77" s="8">
        <f>RStor!W117</f>
        <v>0</v>
      </c>
      <c r="P77" s="7">
        <f>RDose!V117</f>
        <v>0</v>
      </c>
      <c r="Q77" s="8">
        <f>RDose!W117</f>
        <v>0</v>
      </c>
      <c r="R77" s="7">
        <f>Trans!V117</f>
        <v>0</v>
      </c>
      <c r="S77" s="8">
        <f>Trans!W117</f>
        <v>0</v>
      </c>
      <c r="T77" s="7">
        <f>ArchF!V117</f>
        <v>0</v>
      </c>
      <c r="U77" s="8">
        <f>ArchF!W117</f>
        <v>0</v>
      </c>
      <c r="V77" s="7">
        <f>APres!V117</f>
        <v>0</v>
      </c>
      <c r="W77" s="8">
        <f>APres!W117</f>
        <v>0</v>
      </c>
      <c r="X77" s="7">
        <f>ArcSt!V117</f>
        <v>0</v>
      </c>
      <c r="Y77" s="8">
        <f>ArcSt!W117</f>
        <v>0</v>
      </c>
      <c r="Z77" s="7">
        <f>Rep!V117</f>
        <v>0</v>
      </c>
      <c r="AA77" s="8">
        <f>Rep!W117</f>
        <v>0</v>
      </c>
      <c r="AB77" s="7">
        <f>PHous!V117</f>
        <v>0</v>
      </c>
      <c r="AC77" s="8">
        <f>PHous!W117</f>
        <v>0</v>
      </c>
      <c r="AD77" s="7">
        <f>Whous!V117</f>
        <v>0</v>
      </c>
      <c r="AE77" s="8">
        <f>Whous!W117</f>
        <v>0</v>
      </c>
      <c r="AF77" s="7">
        <f>Plat!V117</f>
        <v>0</v>
      </c>
      <c r="AG77" s="8">
        <f>Plat!W117</f>
        <v>0</v>
      </c>
      <c r="AH77" s="7">
        <f>Control!V117</f>
        <v>0</v>
      </c>
      <c r="AI77" s="8">
        <f>Control!W117</f>
        <v>0</v>
      </c>
    </row>
    <row r="78" spans="1:35">
      <c r="A78" t="str">
        <f>Seq!A78</f>
        <v>Max dP</v>
      </c>
      <c r="D78" s="7">
        <f>Seq!V118</f>
        <v>0</v>
      </c>
      <c r="E78" s="8">
        <f>Seq!W118</f>
        <v>0</v>
      </c>
      <c r="F78" s="7">
        <f>Iso!V118</f>
        <v>0</v>
      </c>
      <c r="G78" s="8">
        <f>Iso!W118</f>
        <v>0</v>
      </c>
      <c r="H78" s="7">
        <f>Fil!V118</f>
        <v>0</v>
      </c>
      <c r="I78" s="8">
        <f>Fil!W118</f>
        <v>0</v>
      </c>
      <c r="J78" s="7">
        <f>FPump!V118</f>
        <v>0</v>
      </c>
      <c r="K78" s="8">
        <f>FPump!W118</f>
        <v>0</v>
      </c>
      <c r="L78" s="7">
        <f>Lyse!V118</f>
        <v>0</v>
      </c>
      <c r="M78" s="8">
        <f>Lyse!W118</f>
        <v>0</v>
      </c>
      <c r="N78" s="7">
        <f>RStor!V118</f>
        <v>0</v>
      </c>
      <c r="O78" s="8">
        <f>RStor!W118</f>
        <v>0</v>
      </c>
      <c r="P78" s="7">
        <f>RDose!V118</f>
        <v>0</v>
      </c>
      <c r="Q78" s="8">
        <f>RDose!W118</f>
        <v>0</v>
      </c>
      <c r="R78" s="7">
        <f>Trans!V118</f>
        <v>0</v>
      </c>
      <c r="S78" s="8">
        <f>Trans!W118</f>
        <v>0</v>
      </c>
      <c r="T78" s="7">
        <f>ArchF!V118</f>
        <v>0</v>
      </c>
      <c r="U78" s="8">
        <f>ArchF!W118</f>
        <v>0</v>
      </c>
      <c r="V78" s="7">
        <f>APres!V118</f>
        <v>0</v>
      </c>
      <c r="W78" s="8">
        <f>APres!W118</f>
        <v>0</v>
      </c>
      <c r="X78" s="7">
        <f>ArcSt!V118</f>
        <v>0</v>
      </c>
      <c r="Y78" s="8">
        <f>ArcSt!W118</f>
        <v>0</v>
      </c>
      <c r="Z78" s="7">
        <f>Rep!V118</f>
        <v>0</v>
      </c>
      <c r="AA78" s="8">
        <f>Rep!W118</f>
        <v>0</v>
      </c>
      <c r="AB78" s="7">
        <f>PHous!V118</f>
        <v>0</v>
      </c>
      <c r="AC78" s="8">
        <f>PHous!W118</f>
        <v>0</v>
      </c>
      <c r="AD78" s="7">
        <f>Whous!V118</f>
        <v>0</v>
      </c>
      <c r="AE78" s="8">
        <f>Whous!W118</f>
        <v>0</v>
      </c>
      <c r="AF78" s="7">
        <f>Plat!V118</f>
        <v>0</v>
      </c>
      <c r="AG78" s="8">
        <f>Plat!W118</f>
        <v>0</v>
      </c>
      <c r="AH78" s="7">
        <f>Control!V118</f>
        <v>0</v>
      </c>
      <c r="AI78" s="8">
        <f>Control!W118</f>
        <v>0</v>
      </c>
    </row>
    <row r="79" spans="1:35">
      <c r="A79" t="str">
        <f>Seq!A79</f>
        <v>Lysate Vol</v>
      </c>
      <c r="D79" s="7">
        <f>Seq!V119</f>
        <v>0</v>
      </c>
      <c r="E79" s="8">
        <f>Seq!W119</f>
        <v>0</v>
      </c>
      <c r="F79" s="7">
        <f>Iso!V119</f>
        <v>0</v>
      </c>
      <c r="G79" s="8">
        <f>Iso!W119</f>
        <v>0</v>
      </c>
      <c r="H79" s="7">
        <f>Fil!V119</f>
        <v>0</v>
      </c>
      <c r="I79" s="8">
        <f>Fil!W119</f>
        <v>0</v>
      </c>
      <c r="J79" s="7">
        <f>FPump!V119</f>
        <v>0</v>
      </c>
      <c r="K79" s="8">
        <f>FPump!W119</f>
        <v>0</v>
      </c>
      <c r="L79" s="7">
        <f>Lyse!V119</f>
        <v>0</v>
      </c>
      <c r="M79" s="8">
        <f>Lyse!W119</f>
        <v>0</v>
      </c>
      <c r="N79" s="7">
        <f>RStor!V119</f>
        <v>0</v>
      </c>
      <c r="O79" s="8">
        <f>RStor!W119</f>
        <v>0</v>
      </c>
      <c r="P79" s="7">
        <f>RDose!V119</f>
        <v>0</v>
      </c>
      <c r="Q79" s="8">
        <f>RDose!W119</f>
        <v>0</v>
      </c>
      <c r="R79" s="7">
        <f>Trans!V119</f>
        <v>0</v>
      </c>
      <c r="S79" s="8">
        <f>Trans!W119</f>
        <v>0</v>
      </c>
      <c r="T79" s="7">
        <f>ArchF!V119</f>
        <v>0</v>
      </c>
      <c r="U79" s="8">
        <f>ArchF!W119</f>
        <v>0</v>
      </c>
      <c r="V79" s="7">
        <f>APres!V119</f>
        <v>0</v>
      </c>
      <c r="W79" s="8">
        <f>APres!W119</f>
        <v>0</v>
      </c>
      <c r="X79" s="7">
        <f>ArcSt!V119</f>
        <v>0</v>
      </c>
      <c r="Y79" s="8">
        <f>ArcSt!W119</f>
        <v>0</v>
      </c>
      <c r="Z79" s="7">
        <f>Rep!V119</f>
        <v>0</v>
      </c>
      <c r="AA79" s="8">
        <f>Rep!W119</f>
        <v>0</v>
      </c>
      <c r="AB79" s="7">
        <f>PHous!V119</f>
        <v>0</v>
      </c>
      <c r="AC79" s="8">
        <f>PHous!W119</f>
        <v>0</v>
      </c>
      <c r="AD79" s="7">
        <f>Whous!V119</f>
        <v>0</v>
      </c>
      <c r="AE79" s="8">
        <f>Whous!W119</f>
        <v>0</v>
      </c>
      <c r="AF79" s="7">
        <f>Plat!V119</f>
        <v>0</v>
      </c>
      <c r="AG79" s="8">
        <f>Plat!W119</f>
        <v>0</v>
      </c>
      <c r="AH79" s="7">
        <f>Control!V119</f>
        <v>0</v>
      </c>
      <c r="AI79" s="8">
        <f>Control!W119</f>
        <v>0</v>
      </c>
    </row>
    <row r="80" spans="1:35">
      <c r="A80">
        <f>Seq!A80</f>
        <v>0</v>
      </c>
      <c r="D80" s="7">
        <f>Seq!V120</f>
        <v>0</v>
      </c>
      <c r="E80" s="8">
        <f>Seq!W120</f>
        <v>0</v>
      </c>
      <c r="F80" s="7">
        <f>Iso!V120</f>
        <v>0</v>
      </c>
      <c r="G80" s="8">
        <f>Iso!W120</f>
        <v>0</v>
      </c>
      <c r="H80" s="7">
        <f>Fil!V120</f>
        <v>0</v>
      </c>
      <c r="I80" s="8">
        <f>Fil!W120</f>
        <v>0</v>
      </c>
      <c r="J80" s="7">
        <f>FPump!V120</f>
        <v>0</v>
      </c>
      <c r="K80" s="8">
        <f>FPump!W120</f>
        <v>0</v>
      </c>
      <c r="L80" s="7">
        <f>Lyse!V120</f>
        <v>0</v>
      </c>
      <c r="M80" s="8">
        <f>Lyse!W120</f>
        <v>0</v>
      </c>
      <c r="N80" s="7">
        <f>RStor!V120</f>
        <v>0</v>
      </c>
      <c r="O80" s="8">
        <f>RStor!W120</f>
        <v>0</v>
      </c>
      <c r="P80" s="7">
        <f>RDose!V120</f>
        <v>0</v>
      </c>
      <c r="Q80" s="8">
        <f>RDose!W120</f>
        <v>0</v>
      </c>
      <c r="R80" s="7">
        <f>Trans!V120</f>
        <v>0</v>
      </c>
      <c r="S80" s="8">
        <f>Trans!W120</f>
        <v>0</v>
      </c>
      <c r="T80" s="7">
        <f>ArchF!V120</f>
        <v>0</v>
      </c>
      <c r="U80" s="8">
        <f>ArchF!W120</f>
        <v>0</v>
      </c>
      <c r="V80" s="7">
        <f>APres!V120</f>
        <v>0</v>
      </c>
      <c r="W80" s="8">
        <f>APres!W120</f>
        <v>0</v>
      </c>
      <c r="X80" s="7">
        <f>ArcSt!V120</f>
        <v>0</v>
      </c>
      <c r="Y80" s="8">
        <f>ArcSt!W120</f>
        <v>0</v>
      </c>
      <c r="Z80" s="7">
        <f>Rep!V120</f>
        <v>0</v>
      </c>
      <c r="AA80" s="8">
        <f>Rep!W120</f>
        <v>0</v>
      </c>
      <c r="AB80" s="7">
        <f>PHous!V120</f>
        <v>0</v>
      </c>
      <c r="AC80" s="8">
        <f>PHous!W120</f>
        <v>0</v>
      </c>
      <c r="AD80" s="7">
        <f>Whous!V120</f>
        <v>0</v>
      </c>
      <c r="AE80" s="8">
        <f>Whous!W120</f>
        <v>0</v>
      </c>
      <c r="AF80" s="7">
        <f>Plat!V120</f>
        <v>0</v>
      </c>
      <c r="AG80" s="8">
        <f>Plat!W120</f>
        <v>0</v>
      </c>
      <c r="AH80" s="7">
        <f>Control!V120</f>
        <v>0</v>
      </c>
      <c r="AI80" s="8">
        <f>Control!W120</f>
        <v>0</v>
      </c>
    </row>
    <row r="81" spans="1:35">
      <c r="A81" t="str">
        <f>Seq!A81</f>
        <v>Arch Type A</v>
      </c>
      <c r="D81" s="7">
        <f>Seq!V121</f>
        <v>0</v>
      </c>
      <c r="E81" s="8">
        <f>Seq!W121</f>
        <v>0</v>
      </c>
      <c r="F81" s="7">
        <f>Iso!V121</f>
        <v>0</v>
      </c>
      <c r="G81" s="8">
        <f>Iso!W121</f>
        <v>0</v>
      </c>
      <c r="H81" s="7">
        <f>Fil!V121</f>
        <v>0</v>
      </c>
      <c r="I81" s="8">
        <f>Fil!W121</f>
        <v>0</v>
      </c>
      <c r="J81" s="7">
        <f>FPump!V121</f>
        <v>0</v>
      </c>
      <c r="K81" s="8">
        <f>FPump!W121</f>
        <v>0</v>
      </c>
      <c r="L81" s="7">
        <f>Lyse!V121</f>
        <v>0</v>
      </c>
      <c r="M81" s="8">
        <f>Lyse!W121</f>
        <v>0</v>
      </c>
      <c r="N81" s="7">
        <f>RStor!V121</f>
        <v>0</v>
      </c>
      <c r="O81" s="8">
        <f>RStor!W121</f>
        <v>0</v>
      </c>
      <c r="P81" s="7">
        <f>RDose!V121</f>
        <v>0</v>
      </c>
      <c r="Q81" s="8">
        <f>RDose!W121</f>
        <v>0</v>
      </c>
      <c r="R81" s="7">
        <f>Trans!V121</f>
        <v>0</v>
      </c>
      <c r="S81" s="8">
        <f>Trans!W121</f>
        <v>0</v>
      </c>
      <c r="T81" s="7">
        <f>ArchF!V121</f>
        <v>0</v>
      </c>
      <c r="U81" s="8">
        <f>ArchF!W121</f>
        <v>0</v>
      </c>
      <c r="V81" s="7">
        <f>APres!V121</f>
        <v>0</v>
      </c>
      <c r="W81" s="8">
        <f>APres!W121</f>
        <v>0</v>
      </c>
      <c r="X81" s="7">
        <f>ArcSt!V121</f>
        <v>0</v>
      </c>
      <c r="Y81" s="8">
        <f>ArcSt!W121</f>
        <v>0</v>
      </c>
      <c r="Z81" s="7">
        <f>Rep!V121</f>
        <v>0</v>
      </c>
      <c r="AA81" s="8">
        <f>Rep!W121</f>
        <v>0</v>
      </c>
      <c r="AB81" s="7">
        <f>PHous!V121</f>
        <v>0</v>
      </c>
      <c r="AC81" s="8">
        <f>PHous!W121</f>
        <v>0</v>
      </c>
      <c r="AD81" s="7">
        <f>Whous!V121</f>
        <v>0</v>
      </c>
      <c r="AE81" s="8">
        <f>Whous!W121</f>
        <v>0</v>
      </c>
      <c r="AF81" s="7">
        <f>Plat!V121</f>
        <v>0</v>
      </c>
      <c r="AG81" s="8">
        <f>Plat!W121</f>
        <v>0</v>
      </c>
      <c r="AH81" s="7">
        <f>Control!V121</f>
        <v>0</v>
      </c>
      <c r="AI81" s="8">
        <f>Control!W121</f>
        <v>0</v>
      </c>
    </row>
    <row r="82" spans="1:35">
      <c r="A82" t="str">
        <f>Seq!A82</f>
        <v>Arch Type B</v>
      </c>
      <c r="D82" s="7">
        <f>Seq!V122</f>
        <v>0</v>
      </c>
      <c r="E82" s="8">
        <f>Seq!W122</f>
        <v>0</v>
      </c>
      <c r="F82" s="7">
        <f>Iso!V122</f>
        <v>0</v>
      </c>
      <c r="G82" s="8">
        <f>Iso!W122</f>
        <v>0</v>
      </c>
      <c r="H82" s="7">
        <f>Fil!V122</f>
        <v>0</v>
      </c>
      <c r="I82" s="8">
        <f>Fil!W122</f>
        <v>0</v>
      </c>
      <c r="J82" s="7">
        <f>FPump!V122</f>
        <v>0</v>
      </c>
      <c r="K82" s="8">
        <f>FPump!W122</f>
        <v>0</v>
      </c>
      <c r="L82" s="7">
        <f>Lyse!V122</f>
        <v>0</v>
      </c>
      <c r="M82" s="8">
        <f>Lyse!W122</f>
        <v>0</v>
      </c>
      <c r="N82" s="7">
        <f>RStor!V122</f>
        <v>0</v>
      </c>
      <c r="O82" s="8">
        <f>RStor!W122</f>
        <v>0</v>
      </c>
      <c r="P82" s="7">
        <f>RDose!V122</f>
        <v>0</v>
      </c>
      <c r="Q82" s="8">
        <f>RDose!W122</f>
        <v>0</v>
      </c>
      <c r="R82" s="7">
        <f>Trans!V122</f>
        <v>0</v>
      </c>
      <c r="S82" s="8">
        <f>Trans!W122</f>
        <v>0</v>
      </c>
      <c r="T82" s="7">
        <f>ArchF!V122</f>
        <v>0</v>
      </c>
      <c r="U82" s="8">
        <f>ArchF!W122</f>
        <v>0</v>
      </c>
      <c r="V82" s="7">
        <f>APres!V122</f>
        <v>0</v>
      </c>
      <c r="W82" s="8">
        <f>APres!W122</f>
        <v>0</v>
      </c>
      <c r="X82" s="7">
        <f>ArcSt!V122</f>
        <v>0</v>
      </c>
      <c r="Y82" s="8">
        <f>ArcSt!W122</f>
        <v>0</v>
      </c>
      <c r="Z82" s="7">
        <f>Rep!V122</f>
        <v>0</v>
      </c>
      <c r="AA82" s="8">
        <f>Rep!W122</f>
        <v>0</v>
      </c>
      <c r="AB82" s="7">
        <f>PHous!V122</f>
        <v>0</v>
      </c>
      <c r="AC82" s="8">
        <f>PHous!W122</f>
        <v>0</v>
      </c>
      <c r="AD82" s="7">
        <f>Whous!V122</f>
        <v>0</v>
      </c>
      <c r="AE82" s="8">
        <f>Whous!W122</f>
        <v>0</v>
      </c>
      <c r="AF82" s="7">
        <f>Plat!V122</f>
        <v>0</v>
      </c>
      <c r="AG82" s="8">
        <f>Plat!W122</f>
        <v>0</v>
      </c>
      <c r="AH82" s="7">
        <f>Control!V122</f>
        <v>0</v>
      </c>
      <c r="AI82" s="8">
        <f>Control!W122</f>
        <v>0</v>
      </c>
    </row>
    <row r="83" spans="1:35">
      <c r="A83" t="str">
        <f>Seq!A83</f>
        <v>Arch Type C</v>
      </c>
      <c r="D83" s="7">
        <f>Seq!V123</f>
        <v>0</v>
      </c>
      <c r="E83" s="8">
        <f>Seq!W123</f>
        <v>0</v>
      </c>
      <c r="F83" s="7">
        <f>Iso!V123</f>
        <v>0</v>
      </c>
      <c r="G83" s="8">
        <f>Iso!W123</f>
        <v>0</v>
      </c>
      <c r="H83" s="7">
        <f>Fil!V123</f>
        <v>0</v>
      </c>
      <c r="I83" s="8">
        <f>Fil!W123</f>
        <v>0</v>
      </c>
      <c r="J83" s="7">
        <f>FPump!V123</f>
        <v>0</v>
      </c>
      <c r="K83" s="8">
        <f>FPump!W123</f>
        <v>0</v>
      </c>
      <c r="L83" s="7">
        <f>Lyse!V123</f>
        <v>0</v>
      </c>
      <c r="M83" s="8">
        <f>Lyse!W123</f>
        <v>0</v>
      </c>
      <c r="N83" s="7">
        <f>RStor!V123</f>
        <v>0</v>
      </c>
      <c r="O83" s="8">
        <f>RStor!W123</f>
        <v>0</v>
      </c>
      <c r="P83" s="7">
        <f>RDose!V123</f>
        <v>0</v>
      </c>
      <c r="Q83" s="8">
        <f>RDose!W123</f>
        <v>0</v>
      </c>
      <c r="R83" s="7">
        <f>Trans!V123</f>
        <v>0</v>
      </c>
      <c r="S83" s="8">
        <f>Trans!W123</f>
        <v>0</v>
      </c>
      <c r="T83" s="7">
        <f>ArchF!V123</f>
        <v>0</v>
      </c>
      <c r="U83" s="8">
        <f>ArchF!W123</f>
        <v>0</v>
      </c>
      <c r="V83" s="7">
        <f>APres!V123</f>
        <v>0</v>
      </c>
      <c r="W83" s="8">
        <f>APres!W123</f>
        <v>0</v>
      </c>
      <c r="X83" s="7">
        <f>ArcSt!V123</f>
        <v>0</v>
      </c>
      <c r="Y83" s="8">
        <f>ArcSt!W123</f>
        <v>0</v>
      </c>
      <c r="Z83" s="7">
        <f>Rep!V123</f>
        <v>0</v>
      </c>
      <c r="AA83" s="8">
        <f>Rep!W123</f>
        <v>0</v>
      </c>
      <c r="AB83" s="7">
        <f>PHous!V123</f>
        <v>0</v>
      </c>
      <c r="AC83" s="8">
        <f>PHous!W123</f>
        <v>0</v>
      </c>
      <c r="AD83" s="7">
        <f>Whous!V123</f>
        <v>0</v>
      </c>
      <c r="AE83" s="8">
        <f>Whous!W123</f>
        <v>0</v>
      </c>
      <c r="AF83" s="7">
        <f>Plat!V123</f>
        <v>0</v>
      </c>
      <c r="AG83" s="8">
        <f>Plat!W123</f>
        <v>0</v>
      </c>
      <c r="AH83" s="7">
        <f>Control!V123</f>
        <v>0</v>
      </c>
      <c r="AI83" s="8">
        <f>Control!W123</f>
        <v>0</v>
      </c>
    </row>
    <row r="84" spans="1:35">
      <c r="A84">
        <f>Seq!A84</f>
        <v>0</v>
      </c>
      <c r="D84" s="7">
        <f>Seq!V124</f>
        <v>0</v>
      </c>
      <c r="E84" s="8">
        <f>Seq!W124</f>
        <v>0</v>
      </c>
      <c r="F84" s="7">
        <f>Iso!V124</f>
        <v>0</v>
      </c>
      <c r="G84" s="8">
        <f>Iso!W124</f>
        <v>0</v>
      </c>
      <c r="H84" s="7">
        <f>Fil!V124</f>
        <v>0</v>
      </c>
      <c r="I84" s="8">
        <f>Fil!W124</f>
        <v>0</v>
      </c>
      <c r="J84" s="7">
        <f>FPump!V124</f>
        <v>0</v>
      </c>
      <c r="K84" s="8">
        <f>FPump!W124</f>
        <v>0</v>
      </c>
      <c r="L84" s="7">
        <f>Lyse!V124</f>
        <v>0</v>
      </c>
      <c r="M84" s="8">
        <f>Lyse!W124</f>
        <v>0</v>
      </c>
      <c r="N84" s="7">
        <f>RStor!V124</f>
        <v>0</v>
      </c>
      <c r="O84" s="8">
        <f>RStor!W124</f>
        <v>0</v>
      </c>
      <c r="P84" s="7">
        <f>RDose!V124</f>
        <v>0</v>
      </c>
      <c r="Q84" s="8">
        <f>RDose!W124</f>
        <v>0</v>
      </c>
      <c r="R84" s="7">
        <f>Trans!V124</f>
        <v>0</v>
      </c>
      <c r="S84" s="8">
        <f>Trans!W124</f>
        <v>0</v>
      </c>
      <c r="T84" s="7">
        <f>ArchF!V124</f>
        <v>0</v>
      </c>
      <c r="U84" s="8">
        <f>ArchF!W124</f>
        <v>0</v>
      </c>
      <c r="V84" s="7">
        <f>APres!V124</f>
        <v>0</v>
      </c>
      <c r="W84" s="8">
        <f>APres!W124</f>
        <v>0</v>
      </c>
      <c r="X84" s="7">
        <f>ArcSt!V124</f>
        <v>0</v>
      </c>
      <c r="Y84" s="8">
        <f>ArcSt!W124</f>
        <v>0</v>
      </c>
      <c r="Z84" s="7">
        <f>Rep!V124</f>
        <v>0</v>
      </c>
      <c r="AA84" s="8">
        <f>Rep!W124</f>
        <v>0</v>
      </c>
      <c r="AB84" s="7">
        <f>PHous!V124</f>
        <v>0</v>
      </c>
      <c r="AC84" s="8">
        <f>PHous!W124</f>
        <v>0</v>
      </c>
      <c r="AD84" s="7">
        <f>Whous!V124</f>
        <v>0</v>
      </c>
      <c r="AE84" s="8">
        <f>Whous!W124</f>
        <v>0</v>
      </c>
      <c r="AF84" s="7">
        <f>Plat!V124</f>
        <v>0</v>
      </c>
      <c r="AG84" s="8">
        <f>Plat!W124</f>
        <v>0</v>
      </c>
      <c r="AH84" s="7">
        <f>Control!V124</f>
        <v>0</v>
      </c>
      <c r="AI84" s="8">
        <f>Control!W124</f>
        <v>0</v>
      </c>
    </row>
    <row r="85" spans="1:35">
      <c r="A85" t="str">
        <f>Seq!A85</f>
        <v>Reuse</v>
      </c>
      <c r="D85" s="7">
        <f>Seq!V125</f>
        <v>0</v>
      </c>
      <c r="E85" s="8">
        <f>Seq!W125</f>
        <v>0</v>
      </c>
      <c r="F85" s="7">
        <f>Iso!V125</f>
        <v>0</v>
      </c>
      <c r="G85" s="8">
        <f>Iso!W125</f>
        <v>0</v>
      </c>
      <c r="H85" s="7">
        <f>Fil!V125</f>
        <v>0</v>
      </c>
      <c r="I85" s="8">
        <f>Fil!W125</f>
        <v>0</v>
      </c>
      <c r="J85" s="7">
        <f>FPump!V125</f>
        <v>0</v>
      </c>
      <c r="K85" s="8">
        <f>FPump!W125</f>
        <v>0</v>
      </c>
      <c r="L85" s="7">
        <f>Lyse!V125</f>
        <v>0</v>
      </c>
      <c r="M85" s="8">
        <f>Lyse!W125</f>
        <v>0</v>
      </c>
      <c r="N85" s="7">
        <f>RStor!V125</f>
        <v>0</v>
      </c>
      <c r="O85" s="8">
        <f>RStor!W125</f>
        <v>0</v>
      </c>
      <c r="P85" s="7">
        <f>RDose!V125</f>
        <v>0</v>
      </c>
      <c r="Q85" s="8">
        <f>RDose!W125</f>
        <v>0</v>
      </c>
      <c r="R85" s="7">
        <f>Trans!V125</f>
        <v>0</v>
      </c>
      <c r="S85" s="8">
        <f>Trans!W125</f>
        <v>0</v>
      </c>
      <c r="T85" s="7">
        <f>ArchF!V125</f>
        <v>0</v>
      </c>
      <c r="U85" s="8">
        <f>ArchF!W125</f>
        <v>0</v>
      </c>
      <c r="V85" s="7">
        <f>APres!V125</f>
        <v>0</v>
      </c>
      <c r="W85" s="8">
        <f>APres!W125</f>
        <v>0</v>
      </c>
      <c r="X85" s="7">
        <f>ArcSt!V125</f>
        <v>0</v>
      </c>
      <c r="Y85" s="8">
        <f>ArcSt!W125</f>
        <v>0</v>
      </c>
      <c r="Z85" s="7">
        <f>Rep!V125</f>
        <v>0</v>
      </c>
      <c r="AA85" s="8">
        <f>Rep!W125</f>
        <v>0</v>
      </c>
      <c r="AB85" s="7">
        <f>PHous!V125</f>
        <v>0</v>
      </c>
      <c r="AC85" s="8">
        <f>PHous!W125</f>
        <v>0</v>
      </c>
      <c r="AD85" s="7">
        <f>Whous!V125</f>
        <v>0</v>
      </c>
      <c r="AE85" s="8">
        <f>Whous!W125</f>
        <v>0</v>
      </c>
      <c r="AF85" s="7">
        <f>Plat!V125</f>
        <v>0</v>
      </c>
      <c r="AG85" s="8">
        <f>Plat!W125</f>
        <v>0</v>
      </c>
      <c r="AH85" s="7">
        <f>Control!V125</f>
        <v>0</v>
      </c>
      <c r="AI85" s="8">
        <f>Control!W125</f>
        <v>0</v>
      </c>
    </row>
    <row r="86" spans="1:35">
      <c r="A86" t="str">
        <f>Seq!A86</f>
        <v>Clean</v>
      </c>
      <c r="D86" s="7">
        <f>Seq!V126</f>
        <v>0</v>
      </c>
      <c r="E86" s="8">
        <f>Seq!W126</f>
        <v>0</v>
      </c>
      <c r="F86" s="7">
        <f>Iso!V126</f>
        <v>0</v>
      </c>
      <c r="G86" s="8">
        <f>Iso!W126</f>
        <v>0</v>
      </c>
      <c r="H86" s="7">
        <f>Fil!V126</f>
        <v>0</v>
      </c>
      <c r="I86" s="8">
        <f>Fil!W126</f>
        <v>0</v>
      </c>
      <c r="J86" s="7">
        <f>FPump!V126</f>
        <v>0</v>
      </c>
      <c r="K86" s="8">
        <f>FPump!W126</f>
        <v>0</v>
      </c>
      <c r="L86" s="7">
        <f>Lyse!V126</f>
        <v>0</v>
      </c>
      <c r="M86" s="8">
        <f>Lyse!W126</f>
        <v>0</v>
      </c>
      <c r="N86" s="7">
        <f>RStor!V126</f>
        <v>0</v>
      </c>
      <c r="O86" s="8">
        <f>RStor!W126</f>
        <v>0</v>
      </c>
      <c r="P86" s="7">
        <f>RDose!V126</f>
        <v>0</v>
      </c>
      <c r="Q86" s="8">
        <f>RDose!W126</f>
        <v>0</v>
      </c>
      <c r="R86" s="7">
        <f>Trans!V126</f>
        <v>0</v>
      </c>
      <c r="S86" s="8">
        <f>Trans!W126</f>
        <v>0</v>
      </c>
      <c r="T86" s="7">
        <f>ArchF!V126</f>
        <v>0</v>
      </c>
      <c r="U86" s="8">
        <f>ArchF!W126</f>
        <v>0</v>
      </c>
      <c r="V86" s="7">
        <f>APres!V126</f>
        <v>0</v>
      </c>
      <c r="W86" s="8">
        <f>APres!W126</f>
        <v>0</v>
      </c>
      <c r="X86" s="7">
        <f>ArcSt!V126</f>
        <v>0</v>
      </c>
      <c r="Y86" s="8">
        <f>ArcSt!W126</f>
        <v>0</v>
      </c>
      <c r="Z86" s="7">
        <f>Rep!V126</f>
        <v>0</v>
      </c>
      <c r="AA86" s="8">
        <f>Rep!W126</f>
        <v>0</v>
      </c>
      <c r="AB86" s="7">
        <f>PHous!V126</f>
        <v>0</v>
      </c>
      <c r="AC86" s="8">
        <f>PHous!W126</f>
        <v>0</v>
      </c>
      <c r="AD86" s="7">
        <f>Whous!V126</f>
        <v>0</v>
      </c>
      <c r="AE86" s="8">
        <f>Whous!W126</f>
        <v>0</v>
      </c>
      <c r="AF86" s="7">
        <f>Plat!V126</f>
        <v>0</v>
      </c>
      <c r="AG86" s="8">
        <f>Plat!W126</f>
        <v>0</v>
      </c>
      <c r="AH86" s="7">
        <f>Control!V126</f>
        <v>0</v>
      </c>
      <c r="AI86" s="8">
        <f>Control!W126</f>
        <v>0</v>
      </c>
    </row>
    <row r="87" spans="1:35">
      <c r="A87" t="str">
        <f>Seq!A87</f>
        <v>Replace</v>
      </c>
      <c r="D87" s="7">
        <f>Seq!V127</f>
        <v>0</v>
      </c>
      <c r="E87" s="8">
        <f>Seq!W127</f>
        <v>0</v>
      </c>
      <c r="F87" s="7">
        <f>Iso!V127</f>
        <v>0</v>
      </c>
      <c r="G87" s="8">
        <f>Iso!W127</f>
        <v>0</v>
      </c>
      <c r="H87" s="7">
        <f>Fil!V127</f>
        <v>0</v>
      </c>
      <c r="I87" s="8">
        <f>Fil!W127</f>
        <v>0</v>
      </c>
      <c r="J87" s="7">
        <f>FPump!V127</f>
        <v>0</v>
      </c>
      <c r="K87" s="8">
        <f>FPump!W127</f>
        <v>0</v>
      </c>
      <c r="L87" s="7">
        <f>Lyse!V127</f>
        <v>0</v>
      </c>
      <c r="M87" s="8">
        <f>Lyse!W127</f>
        <v>0</v>
      </c>
      <c r="N87" s="7">
        <f>RStor!V127</f>
        <v>0</v>
      </c>
      <c r="O87" s="8">
        <f>RStor!W127</f>
        <v>0</v>
      </c>
      <c r="P87" s="7">
        <f>RDose!V127</f>
        <v>0</v>
      </c>
      <c r="Q87" s="8">
        <f>RDose!W127</f>
        <v>0</v>
      </c>
      <c r="R87" s="7">
        <f>Trans!V127</f>
        <v>0</v>
      </c>
      <c r="S87" s="8">
        <f>Trans!W127</f>
        <v>0</v>
      </c>
      <c r="T87" s="7">
        <f>ArchF!V127</f>
        <v>0</v>
      </c>
      <c r="U87" s="8">
        <f>ArchF!W127</f>
        <v>0</v>
      </c>
      <c r="V87" s="7">
        <f>APres!V127</f>
        <v>0</v>
      </c>
      <c r="W87" s="8">
        <f>APres!W127</f>
        <v>0</v>
      </c>
      <c r="X87" s="7">
        <f>ArcSt!V127</f>
        <v>0</v>
      </c>
      <c r="Y87" s="8">
        <f>ArcSt!W127</f>
        <v>0</v>
      </c>
      <c r="Z87" s="7">
        <f>Rep!V127</f>
        <v>0</v>
      </c>
      <c r="AA87" s="8">
        <f>Rep!W127</f>
        <v>0</v>
      </c>
      <c r="AB87" s="7">
        <f>PHous!V127</f>
        <v>0</v>
      </c>
      <c r="AC87" s="8">
        <f>PHous!W127</f>
        <v>0</v>
      </c>
      <c r="AD87" s="7">
        <f>Whous!V127</f>
        <v>0</v>
      </c>
      <c r="AE87" s="8">
        <f>Whous!W127</f>
        <v>0</v>
      </c>
      <c r="AF87" s="7">
        <f>Plat!V127</f>
        <v>0</v>
      </c>
      <c r="AG87" s="8">
        <f>Plat!W127</f>
        <v>0</v>
      </c>
      <c r="AH87" s="7">
        <f>Control!V127</f>
        <v>0</v>
      </c>
      <c r="AI87" s="8">
        <f>Control!W127</f>
        <v>0</v>
      </c>
    </row>
    <row r="88" spans="1:35">
      <c r="A88" t="str">
        <f>Seq!A88</f>
        <v>Duplicate</v>
      </c>
      <c r="D88" s="7">
        <f>Seq!V128</f>
        <v>0</v>
      </c>
      <c r="E88" s="8">
        <f>Seq!W128</f>
        <v>0</v>
      </c>
      <c r="F88" s="7">
        <f>Iso!V128</f>
        <v>0</v>
      </c>
      <c r="G88" s="8">
        <f>Iso!W128</f>
        <v>0</v>
      </c>
      <c r="H88" s="7">
        <f>Fil!V128</f>
        <v>0</v>
      </c>
      <c r="I88" s="8">
        <f>Fil!W128</f>
        <v>0</v>
      </c>
      <c r="J88" s="7">
        <f>FPump!V128</f>
        <v>0</v>
      </c>
      <c r="K88" s="8">
        <f>FPump!W128</f>
        <v>0</v>
      </c>
      <c r="L88" s="7">
        <f>Lyse!V128</f>
        <v>0</v>
      </c>
      <c r="M88" s="8">
        <f>Lyse!W128</f>
        <v>0</v>
      </c>
      <c r="N88" s="7">
        <f>RStor!V128</f>
        <v>0</v>
      </c>
      <c r="O88" s="8">
        <f>RStor!W128</f>
        <v>0</v>
      </c>
      <c r="P88" s="7">
        <f>RDose!V128</f>
        <v>0</v>
      </c>
      <c r="Q88" s="8">
        <f>RDose!W128</f>
        <v>0</v>
      </c>
      <c r="R88" s="7">
        <f>Trans!V128</f>
        <v>0</v>
      </c>
      <c r="S88" s="8">
        <f>Trans!W128</f>
        <v>0</v>
      </c>
      <c r="T88" s="7">
        <f>ArchF!V128</f>
        <v>0</v>
      </c>
      <c r="U88" s="8">
        <f>ArchF!W128</f>
        <v>0</v>
      </c>
      <c r="V88" s="7">
        <f>APres!V128</f>
        <v>0</v>
      </c>
      <c r="W88" s="8">
        <f>APres!W128</f>
        <v>0</v>
      </c>
      <c r="X88" s="7">
        <f>ArcSt!V128</f>
        <v>0</v>
      </c>
      <c r="Y88" s="8">
        <f>ArcSt!W128</f>
        <v>0</v>
      </c>
      <c r="Z88" s="7">
        <f>Rep!V128</f>
        <v>1</v>
      </c>
      <c r="AA88" s="8" t="str">
        <f>Rep!W128</f>
        <v>times</v>
      </c>
      <c r="AB88" s="7">
        <f>PHous!V128</f>
        <v>0</v>
      </c>
      <c r="AC88" s="8">
        <f>PHous!W128</f>
        <v>0</v>
      </c>
      <c r="AD88" s="7">
        <f>Whous!V128</f>
        <v>0</v>
      </c>
      <c r="AE88" s="8">
        <f>Whous!W128</f>
        <v>0</v>
      </c>
      <c r="AF88" s="7">
        <f>Plat!V128</f>
        <v>0</v>
      </c>
      <c r="AG88" s="8">
        <f>Plat!W128</f>
        <v>0</v>
      </c>
      <c r="AH88" s="7">
        <f>Control!V128</f>
        <v>0</v>
      </c>
      <c r="AI88" s="8">
        <f>Control!W128</f>
        <v>0</v>
      </c>
    </row>
    <row r="89" spans="1:35">
      <c r="A89" t="str">
        <f>Seq!A89</f>
        <v>R: WTF</v>
      </c>
      <c r="D89" s="7">
        <f>Seq!V129</f>
        <v>0</v>
      </c>
      <c r="E89" s="8">
        <f>Seq!W129</f>
        <v>0</v>
      </c>
      <c r="F89" s="7">
        <f>Iso!V129</f>
        <v>0</v>
      </c>
      <c r="G89" s="8">
        <f>Iso!W129</f>
        <v>0</v>
      </c>
      <c r="H89" s="7">
        <f>Fil!V129</f>
        <v>0</v>
      </c>
      <c r="I89" s="8">
        <f>Fil!W129</f>
        <v>0</v>
      </c>
      <c r="J89" s="7">
        <f>FPump!V129</f>
        <v>0</v>
      </c>
      <c r="K89" s="8">
        <f>FPump!W129</f>
        <v>0</v>
      </c>
      <c r="L89" s="7">
        <f>Lyse!V129</f>
        <v>0</v>
      </c>
      <c r="M89" s="8">
        <f>Lyse!W129</f>
        <v>0</v>
      </c>
      <c r="N89" s="7">
        <f>RStor!V129</f>
        <v>0</v>
      </c>
      <c r="O89" s="8">
        <f>RStor!W129</f>
        <v>0</v>
      </c>
      <c r="P89" s="7">
        <f>RDose!V129</f>
        <v>0</v>
      </c>
      <c r="Q89" s="8">
        <f>RDose!W129</f>
        <v>0</v>
      </c>
      <c r="R89" s="7">
        <f>Trans!V129</f>
        <v>0</v>
      </c>
      <c r="S89" s="8">
        <f>Trans!W129</f>
        <v>0</v>
      </c>
      <c r="T89" s="7">
        <f>ArchF!V129</f>
        <v>0</v>
      </c>
      <c r="U89" s="8">
        <f>ArchF!W129</f>
        <v>0</v>
      </c>
      <c r="V89" s="7">
        <f>APres!V129</f>
        <v>0</v>
      </c>
      <c r="W89" s="8">
        <f>APres!W129</f>
        <v>0</v>
      </c>
      <c r="X89" s="7">
        <f>ArcSt!V129</f>
        <v>0</v>
      </c>
      <c r="Y89" s="8">
        <f>ArcSt!W129</f>
        <v>0</v>
      </c>
      <c r="Z89" s="7">
        <f>Rep!V129</f>
        <v>0</v>
      </c>
      <c r="AA89" s="8">
        <f>Rep!W129</f>
        <v>0</v>
      </c>
      <c r="AB89" s="7">
        <f>PHous!V129</f>
        <v>0</v>
      </c>
      <c r="AC89" s="8">
        <f>PHous!W129</f>
        <v>0</v>
      </c>
      <c r="AD89" s="7">
        <f>Whous!V129</f>
        <v>0</v>
      </c>
      <c r="AE89" s="8">
        <f>Whous!W129</f>
        <v>0</v>
      </c>
      <c r="AF89" s="7">
        <f>Plat!V129</f>
        <v>0</v>
      </c>
      <c r="AG89" s="8">
        <f>Plat!W129</f>
        <v>0</v>
      </c>
      <c r="AH89" s="7">
        <f>Control!V129</f>
        <v>0</v>
      </c>
      <c r="AI89" s="8">
        <f>Control!W129</f>
        <v>0</v>
      </c>
    </row>
    <row r="90" spans="1:35">
      <c r="A90" t="str">
        <f>Seq!A90</f>
        <v>R: Buffer</v>
      </c>
      <c r="D90" s="7">
        <f>Seq!V130</f>
        <v>0</v>
      </c>
      <c r="E90" s="8">
        <f>Seq!W130</f>
        <v>0</v>
      </c>
      <c r="F90" s="7">
        <f>Iso!V130</f>
        <v>0</v>
      </c>
      <c r="G90" s="8">
        <f>Iso!W130</f>
        <v>0</v>
      </c>
      <c r="H90" s="7">
        <f>Fil!V130</f>
        <v>0</v>
      </c>
      <c r="I90" s="8">
        <f>Fil!W130</f>
        <v>0</v>
      </c>
      <c r="J90" s="7">
        <f>FPump!V130</f>
        <v>0</v>
      </c>
      <c r="K90" s="8">
        <f>FPump!W130</f>
        <v>0</v>
      </c>
      <c r="L90" s="7">
        <f>Lyse!V130</f>
        <v>0</v>
      </c>
      <c r="M90" s="8">
        <f>Lyse!W130</f>
        <v>0</v>
      </c>
      <c r="N90" s="7">
        <f>RStor!V130</f>
        <v>0</v>
      </c>
      <c r="O90" s="8">
        <f>RStor!W130</f>
        <v>0</v>
      </c>
      <c r="P90" s="7">
        <f>RDose!V130</f>
        <v>0</v>
      </c>
      <c r="Q90" s="8">
        <f>RDose!W130</f>
        <v>0</v>
      </c>
      <c r="R90" s="7">
        <f>Trans!V130</f>
        <v>0</v>
      </c>
      <c r="S90" s="8">
        <f>Trans!W130</f>
        <v>0</v>
      </c>
      <c r="T90" s="7">
        <f>ArchF!V130</f>
        <v>0</v>
      </c>
      <c r="U90" s="8">
        <f>ArchF!W130</f>
        <v>0</v>
      </c>
      <c r="V90" s="7">
        <f>APres!V130</f>
        <v>0</v>
      </c>
      <c r="W90" s="8">
        <f>APres!W130</f>
        <v>0</v>
      </c>
      <c r="X90" s="7">
        <f>ArcSt!V130</f>
        <v>0</v>
      </c>
      <c r="Y90" s="8">
        <f>ArcSt!W130</f>
        <v>0</v>
      </c>
      <c r="Z90" s="7">
        <f>Rep!V130</f>
        <v>0</v>
      </c>
      <c r="AA90" s="8">
        <f>Rep!W130</f>
        <v>0</v>
      </c>
      <c r="AB90" s="7">
        <f>PHous!V130</f>
        <v>0</v>
      </c>
      <c r="AC90" s="8">
        <f>PHous!W130</f>
        <v>0</v>
      </c>
      <c r="AD90" s="7">
        <f>Whous!V130</f>
        <v>0</v>
      </c>
      <c r="AE90" s="8">
        <f>Whous!W130</f>
        <v>0</v>
      </c>
      <c r="AF90" s="7">
        <f>Plat!V130</f>
        <v>0</v>
      </c>
      <c r="AG90" s="8">
        <f>Plat!W130</f>
        <v>0</v>
      </c>
      <c r="AH90" s="7">
        <f>Control!V130</f>
        <v>0</v>
      </c>
      <c r="AI90" s="8">
        <f>Control!W130</f>
        <v>0</v>
      </c>
    </row>
    <row r="91" spans="1:35">
      <c r="A91" t="str">
        <f>Seq!A91</f>
        <v>R: Pickle Juice</v>
      </c>
      <c r="D91" s="7">
        <f>Seq!V131</f>
        <v>0</v>
      </c>
      <c r="E91" s="8">
        <f>Seq!W131</f>
        <v>0</v>
      </c>
      <c r="F91" s="7">
        <f>Iso!V131</f>
        <v>0</v>
      </c>
      <c r="G91" s="8">
        <f>Iso!W131</f>
        <v>0</v>
      </c>
      <c r="H91" s="7">
        <f>Fil!V131</f>
        <v>0</v>
      </c>
      <c r="I91" s="8">
        <f>Fil!W131</f>
        <v>0</v>
      </c>
      <c r="J91" s="7">
        <f>FPump!V131</f>
        <v>0</v>
      </c>
      <c r="K91" s="8">
        <f>FPump!W131</f>
        <v>0</v>
      </c>
      <c r="L91" s="7">
        <f>Lyse!V131</f>
        <v>0</v>
      </c>
      <c r="M91" s="8">
        <f>Lyse!W131</f>
        <v>0</v>
      </c>
      <c r="N91" s="7">
        <f>RStor!V131</f>
        <v>0</v>
      </c>
      <c r="O91" s="8">
        <f>RStor!W131</f>
        <v>0</v>
      </c>
      <c r="P91" s="7">
        <f>RDose!V131</f>
        <v>0</v>
      </c>
      <c r="Q91" s="8">
        <f>RDose!W131</f>
        <v>0</v>
      </c>
      <c r="R91" s="7">
        <f>Trans!V131</f>
        <v>0</v>
      </c>
      <c r="S91" s="8">
        <f>Trans!W131</f>
        <v>0</v>
      </c>
      <c r="T91" s="7">
        <f>ArchF!V131</f>
        <v>0</v>
      </c>
      <c r="U91" s="8">
        <f>ArchF!W131</f>
        <v>0</v>
      </c>
      <c r="V91" s="7">
        <f>APres!V131</f>
        <v>0</v>
      </c>
      <c r="W91" s="8">
        <f>APres!W131</f>
        <v>0</v>
      </c>
      <c r="X91" s="7">
        <f>ArcSt!V131</f>
        <v>0</v>
      </c>
      <c r="Y91" s="8">
        <f>ArcSt!W131</f>
        <v>0</v>
      </c>
      <c r="Z91" s="7">
        <f>Rep!V131</f>
        <v>0</v>
      </c>
      <c r="AA91" s="8">
        <f>Rep!W131</f>
        <v>0</v>
      </c>
      <c r="AB91" s="7">
        <f>PHous!V131</f>
        <v>0</v>
      </c>
      <c r="AC91" s="8">
        <f>PHous!W131</f>
        <v>0</v>
      </c>
      <c r="AD91" s="7">
        <f>Whous!V131</f>
        <v>0</v>
      </c>
      <c r="AE91" s="8">
        <f>Whous!W131</f>
        <v>0</v>
      </c>
      <c r="AF91" s="7">
        <f>Plat!V131</f>
        <v>0</v>
      </c>
      <c r="AG91" s="8">
        <f>Plat!W131</f>
        <v>0</v>
      </c>
      <c r="AH91" s="7">
        <f>Control!V131</f>
        <v>0</v>
      </c>
      <c r="AI91" s="8">
        <f>Control!W131</f>
        <v>0</v>
      </c>
    </row>
    <row r="92" spans="1:35">
      <c r="A92" t="str">
        <f>Seq!A92</f>
        <v>R: Flush</v>
      </c>
      <c r="D92" s="7">
        <f>Seq!V132</f>
        <v>0</v>
      </c>
      <c r="E92" s="8">
        <f>Seq!W132</f>
        <v>0</v>
      </c>
      <c r="F92" s="7">
        <f>Iso!V132</f>
        <v>0</v>
      </c>
      <c r="G92" s="8">
        <f>Iso!W132</f>
        <v>0</v>
      </c>
      <c r="H92" s="7">
        <f>Fil!V132</f>
        <v>0</v>
      </c>
      <c r="I92" s="8">
        <f>Fil!W132</f>
        <v>0</v>
      </c>
      <c r="J92" s="7">
        <f>FPump!V132</f>
        <v>0</v>
      </c>
      <c r="K92" s="8">
        <f>FPump!W132</f>
        <v>0</v>
      </c>
      <c r="L92" s="7">
        <f>Lyse!V132</f>
        <v>0</v>
      </c>
      <c r="M92" s="8">
        <f>Lyse!W132</f>
        <v>0</v>
      </c>
      <c r="N92" s="7">
        <f>RStor!V132</f>
        <v>0</v>
      </c>
      <c r="O92" s="8">
        <f>RStor!W132</f>
        <v>0</v>
      </c>
      <c r="P92" s="7">
        <f>RDose!V132</f>
        <v>0</v>
      </c>
      <c r="Q92" s="8">
        <f>RDose!W132</f>
        <v>0</v>
      </c>
      <c r="R92" s="7">
        <f>Trans!V132</f>
        <v>0</v>
      </c>
      <c r="S92" s="8">
        <f>Trans!W132</f>
        <v>0</v>
      </c>
      <c r="T92" s="7">
        <f>ArchF!V132</f>
        <v>0</v>
      </c>
      <c r="U92" s="8">
        <f>ArchF!W132</f>
        <v>0</v>
      </c>
      <c r="V92" s="7">
        <f>APres!V132</f>
        <v>0</v>
      </c>
      <c r="W92" s="8">
        <f>APres!W132</f>
        <v>0</v>
      </c>
      <c r="X92" s="7">
        <f>ArcSt!V132</f>
        <v>0</v>
      </c>
      <c r="Y92" s="8">
        <f>ArcSt!W132</f>
        <v>0</v>
      </c>
      <c r="Z92" s="7">
        <f>Rep!V132</f>
        <v>0</v>
      </c>
      <c r="AA92" s="8">
        <f>Rep!W132</f>
        <v>0</v>
      </c>
      <c r="AB92" s="7">
        <f>PHous!V132</f>
        <v>0</v>
      </c>
      <c r="AC92" s="8">
        <f>PHous!W132</f>
        <v>0</v>
      </c>
      <c r="AD92" s="7">
        <f>Whous!V132</f>
        <v>0</v>
      </c>
      <c r="AE92" s="8">
        <f>Whous!W132</f>
        <v>0</v>
      </c>
      <c r="AF92" s="7">
        <f>Plat!V132</f>
        <v>0</v>
      </c>
      <c r="AG92" s="8">
        <f>Plat!W132</f>
        <v>0</v>
      </c>
      <c r="AH92" s="7">
        <f>Control!V132</f>
        <v>0</v>
      </c>
      <c r="AI92" s="8">
        <f>Control!W132</f>
        <v>0</v>
      </c>
    </row>
    <row r="93" spans="1:35">
      <c r="A93" t="str">
        <f>Seq!A93</f>
        <v>Reagent E</v>
      </c>
      <c r="D93" s="7">
        <f>Seq!V133</f>
        <v>0</v>
      </c>
      <c r="E93" s="8">
        <f>Seq!W133</f>
        <v>0</v>
      </c>
      <c r="F93" s="7">
        <f>Iso!V133</f>
        <v>0</v>
      </c>
      <c r="G93" s="8">
        <f>Iso!W133</f>
        <v>0</v>
      </c>
      <c r="H93" s="7">
        <f>Fil!V133</f>
        <v>0</v>
      </c>
      <c r="I93" s="8">
        <f>Fil!W133</f>
        <v>0</v>
      </c>
      <c r="J93" s="7">
        <f>FPump!V133</f>
        <v>0</v>
      </c>
      <c r="K93" s="8">
        <f>FPump!W133</f>
        <v>0</v>
      </c>
      <c r="L93" s="7">
        <f>Lyse!V133</f>
        <v>0</v>
      </c>
      <c r="M93" s="8">
        <f>Lyse!W133</f>
        <v>0</v>
      </c>
      <c r="N93" s="7">
        <f>RStor!V133</f>
        <v>0</v>
      </c>
      <c r="O93" s="8">
        <f>RStor!W133</f>
        <v>0</v>
      </c>
      <c r="P93" s="7">
        <f>RDose!V133</f>
        <v>0</v>
      </c>
      <c r="Q93" s="8">
        <f>RDose!W133</f>
        <v>0</v>
      </c>
      <c r="R93" s="7">
        <f>Trans!V133</f>
        <v>0</v>
      </c>
      <c r="S93" s="8">
        <f>Trans!W133</f>
        <v>0</v>
      </c>
      <c r="T93" s="7">
        <f>ArchF!V133</f>
        <v>0</v>
      </c>
      <c r="U93" s="8">
        <f>ArchF!W133</f>
        <v>0</v>
      </c>
      <c r="V93" s="7">
        <f>APres!V133</f>
        <v>0</v>
      </c>
      <c r="W93" s="8">
        <f>APres!W133</f>
        <v>0</v>
      </c>
      <c r="X93" s="7">
        <f>ArcSt!V133</f>
        <v>0</v>
      </c>
      <c r="Y93" s="8">
        <f>ArcSt!W133</f>
        <v>0</v>
      </c>
      <c r="Z93" s="7">
        <f>Rep!V133</f>
        <v>0</v>
      </c>
      <c r="AA93" s="8">
        <f>Rep!W133</f>
        <v>0</v>
      </c>
      <c r="AB93" s="7">
        <f>PHous!V133</f>
        <v>0</v>
      </c>
      <c r="AC93" s="8">
        <f>PHous!W133</f>
        <v>0</v>
      </c>
      <c r="AD93" s="7">
        <f>Whous!V133</f>
        <v>0</v>
      </c>
      <c r="AE93" s="8">
        <f>Whous!W133</f>
        <v>0</v>
      </c>
      <c r="AF93" s="7">
        <f>Plat!V133</f>
        <v>0</v>
      </c>
      <c r="AG93" s="8">
        <f>Plat!W133</f>
        <v>0</v>
      </c>
      <c r="AH93" s="7">
        <f>Control!V133</f>
        <v>0</v>
      </c>
      <c r="AI93" s="8">
        <f>Control!W133</f>
        <v>0</v>
      </c>
    </row>
    <row r="94" spans="1:35">
      <c r="A94" t="str">
        <f>Seq!A94</f>
        <v>Reagent F</v>
      </c>
      <c r="D94" s="7">
        <f>Seq!V134</f>
        <v>0</v>
      </c>
      <c r="E94" s="8">
        <f>Seq!W134</f>
        <v>0</v>
      </c>
      <c r="F94" s="7">
        <f>Iso!V134</f>
        <v>0</v>
      </c>
      <c r="G94" s="8">
        <f>Iso!W134</f>
        <v>0</v>
      </c>
      <c r="H94" s="7">
        <f>Fil!V134</f>
        <v>0</v>
      </c>
      <c r="I94" s="8">
        <f>Fil!W134</f>
        <v>0</v>
      </c>
      <c r="J94" s="7">
        <f>FPump!V134</f>
        <v>0</v>
      </c>
      <c r="K94" s="8">
        <f>FPump!W134</f>
        <v>0</v>
      </c>
      <c r="L94" s="7">
        <f>Lyse!V134</f>
        <v>0</v>
      </c>
      <c r="M94" s="8">
        <f>Lyse!W134</f>
        <v>0</v>
      </c>
      <c r="N94" s="7">
        <f>RStor!V134</f>
        <v>0</v>
      </c>
      <c r="O94" s="8">
        <f>RStor!W134</f>
        <v>0</v>
      </c>
      <c r="P94" s="7">
        <f>RDose!V134</f>
        <v>0</v>
      </c>
      <c r="Q94" s="8">
        <f>RDose!W134</f>
        <v>0</v>
      </c>
      <c r="R94" s="7">
        <f>Trans!V134</f>
        <v>0</v>
      </c>
      <c r="S94" s="8">
        <f>Trans!W134</f>
        <v>0</v>
      </c>
      <c r="T94" s="7">
        <f>ArchF!V134</f>
        <v>0</v>
      </c>
      <c r="U94" s="8">
        <f>ArchF!W134</f>
        <v>0</v>
      </c>
      <c r="V94" s="7">
        <f>APres!V134</f>
        <v>0</v>
      </c>
      <c r="W94" s="8">
        <f>APres!W134</f>
        <v>0</v>
      </c>
      <c r="X94" s="7">
        <f>ArcSt!V134</f>
        <v>0</v>
      </c>
      <c r="Y94" s="8">
        <f>ArcSt!W134</f>
        <v>0</v>
      </c>
      <c r="Z94" s="7">
        <f>Rep!V134</f>
        <v>0</v>
      </c>
      <c r="AA94" s="8">
        <f>Rep!W134</f>
        <v>0</v>
      </c>
      <c r="AB94" s="7">
        <f>PHous!V134</f>
        <v>0</v>
      </c>
      <c r="AC94" s="8">
        <f>PHous!W134</f>
        <v>0</v>
      </c>
      <c r="AD94" s="7">
        <f>Whous!V134</f>
        <v>0</v>
      </c>
      <c r="AE94" s="8">
        <f>Whous!W134</f>
        <v>0</v>
      </c>
      <c r="AF94" s="7">
        <f>Plat!V134</f>
        <v>0</v>
      </c>
      <c r="AG94" s="8">
        <f>Plat!W134</f>
        <v>0</v>
      </c>
      <c r="AH94" s="7">
        <f>Control!V134</f>
        <v>0</v>
      </c>
      <c r="AI94" s="8">
        <f>Control!W134</f>
        <v>0</v>
      </c>
    </row>
    <row r="95" spans="1:35">
      <c r="A95" t="str">
        <f>Seq!A95</f>
        <v>Reagent G</v>
      </c>
      <c r="D95" s="7">
        <f>Seq!V135</f>
        <v>0</v>
      </c>
      <c r="E95" s="8">
        <f>Seq!W135</f>
        <v>0</v>
      </c>
      <c r="F95" s="7">
        <f>Iso!V135</f>
        <v>0</v>
      </c>
      <c r="G95" s="8">
        <f>Iso!W135</f>
        <v>0</v>
      </c>
      <c r="H95" s="7">
        <f>Fil!V135</f>
        <v>0</v>
      </c>
      <c r="I95" s="8">
        <f>Fil!W135</f>
        <v>0</v>
      </c>
      <c r="J95" s="7">
        <f>FPump!V135</f>
        <v>0</v>
      </c>
      <c r="K95" s="8">
        <f>FPump!W135</f>
        <v>0</v>
      </c>
      <c r="L95" s="7">
        <f>Lyse!V135</f>
        <v>0</v>
      </c>
      <c r="M95" s="8">
        <f>Lyse!W135</f>
        <v>0</v>
      </c>
      <c r="N95" s="7">
        <f>RStor!V135</f>
        <v>0</v>
      </c>
      <c r="O95" s="8">
        <f>RStor!W135</f>
        <v>0</v>
      </c>
      <c r="P95" s="7">
        <f>RDose!V135</f>
        <v>0</v>
      </c>
      <c r="Q95" s="8">
        <f>RDose!W135</f>
        <v>0</v>
      </c>
      <c r="R95" s="7">
        <f>Trans!V135</f>
        <v>0</v>
      </c>
      <c r="S95" s="8">
        <f>Trans!W135</f>
        <v>0</v>
      </c>
      <c r="T95" s="7">
        <f>ArchF!V135</f>
        <v>0</v>
      </c>
      <c r="U95" s="8">
        <f>ArchF!W135</f>
        <v>0</v>
      </c>
      <c r="V95" s="7">
        <f>APres!V135</f>
        <v>0</v>
      </c>
      <c r="W95" s="8">
        <f>APres!W135</f>
        <v>0</v>
      </c>
      <c r="X95" s="7">
        <f>ArcSt!V135</f>
        <v>0</v>
      </c>
      <c r="Y95" s="8">
        <f>ArcSt!W135</f>
        <v>0</v>
      </c>
      <c r="Z95" s="7">
        <f>Rep!V135</f>
        <v>0</v>
      </c>
      <c r="AA95" s="8">
        <f>Rep!W135</f>
        <v>0</v>
      </c>
      <c r="AB95" s="7">
        <f>PHous!V135</f>
        <v>0</v>
      </c>
      <c r="AC95" s="8">
        <f>PHous!W135</f>
        <v>0</v>
      </c>
      <c r="AD95" s="7">
        <f>Whous!V135</f>
        <v>0</v>
      </c>
      <c r="AE95" s="8">
        <f>Whous!W135</f>
        <v>0</v>
      </c>
      <c r="AF95" s="7">
        <f>Plat!V135</f>
        <v>0</v>
      </c>
      <c r="AG95" s="8">
        <f>Plat!W135</f>
        <v>0</v>
      </c>
      <c r="AH95" s="7">
        <f>Control!V135</f>
        <v>0</v>
      </c>
      <c r="AI95" s="8">
        <f>Control!W135</f>
        <v>0</v>
      </c>
    </row>
    <row r="96" spans="1:35">
      <c r="A96" t="str">
        <f>Seq!A96</f>
        <v>Reagent H</v>
      </c>
      <c r="D96" s="7">
        <f>Seq!V136</f>
        <v>0</v>
      </c>
      <c r="E96" s="8">
        <f>Seq!W136</f>
        <v>0</v>
      </c>
      <c r="F96" s="7">
        <f>Iso!V136</f>
        <v>0</v>
      </c>
      <c r="G96" s="8">
        <f>Iso!W136</f>
        <v>0</v>
      </c>
      <c r="H96" s="7">
        <f>Fil!V136</f>
        <v>0</v>
      </c>
      <c r="I96" s="8">
        <f>Fil!W136</f>
        <v>0</v>
      </c>
      <c r="J96" s="7">
        <f>FPump!V136</f>
        <v>0</v>
      </c>
      <c r="K96" s="8">
        <f>FPump!W136</f>
        <v>0</v>
      </c>
      <c r="L96" s="7">
        <f>Lyse!V136</f>
        <v>0</v>
      </c>
      <c r="M96" s="8">
        <f>Lyse!W136</f>
        <v>0</v>
      </c>
      <c r="N96" s="7">
        <f>RStor!V136</f>
        <v>0</v>
      </c>
      <c r="O96" s="8">
        <f>RStor!W136</f>
        <v>0</v>
      </c>
      <c r="P96" s="7">
        <f>RDose!V136</f>
        <v>0</v>
      </c>
      <c r="Q96" s="8">
        <f>RDose!W136</f>
        <v>0</v>
      </c>
      <c r="R96" s="7">
        <f>Trans!V136</f>
        <v>0</v>
      </c>
      <c r="S96" s="8">
        <f>Trans!W136</f>
        <v>0</v>
      </c>
      <c r="T96" s="7">
        <f>ArchF!V136</f>
        <v>0</v>
      </c>
      <c r="U96" s="8">
        <f>ArchF!W136</f>
        <v>0</v>
      </c>
      <c r="V96" s="7">
        <f>APres!V136</f>
        <v>0</v>
      </c>
      <c r="W96" s="8">
        <f>APres!W136</f>
        <v>0</v>
      </c>
      <c r="X96" s="7">
        <f>ArcSt!V136</f>
        <v>0</v>
      </c>
      <c r="Y96" s="8">
        <f>ArcSt!W136</f>
        <v>0</v>
      </c>
      <c r="Z96" s="7">
        <f>Rep!V136</f>
        <v>0</v>
      </c>
      <c r="AA96" s="8">
        <f>Rep!W136</f>
        <v>0</v>
      </c>
      <c r="AB96" s="7">
        <f>PHous!V136</f>
        <v>0</v>
      </c>
      <c r="AC96" s="8">
        <f>PHous!W136</f>
        <v>0</v>
      </c>
      <c r="AD96" s="7">
        <f>Whous!V136</f>
        <v>0</v>
      </c>
      <c r="AE96" s="8">
        <f>Whous!W136</f>
        <v>0</v>
      </c>
      <c r="AF96" s="7">
        <f>Plat!V136</f>
        <v>0</v>
      </c>
      <c r="AG96" s="8">
        <f>Plat!W136</f>
        <v>0</v>
      </c>
      <c r="AH96" s="7">
        <f>Control!V136</f>
        <v>0</v>
      </c>
      <c r="AI96" s="8">
        <f>Control!W136</f>
        <v>0</v>
      </c>
    </row>
    <row r="97" spans="1:35">
      <c r="A97" t="str">
        <f>Seq!A97</f>
        <v>Reagent I</v>
      </c>
      <c r="D97" s="7">
        <f>Seq!V137</f>
        <v>0</v>
      </c>
      <c r="E97" s="8">
        <f>Seq!W137</f>
        <v>0</v>
      </c>
      <c r="F97" s="7">
        <f>Iso!V137</f>
        <v>0</v>
      </c>
      <c r="G97" s="8">
        <f>Iso!W137</f>
        <v>0</v>
      </c>
      <c r="H97" s="7">
        <f>Fil!V137</f>
        <v>0</v>
      </c>
      <c r="I97" s="8">
        <f>Fil!W137</f>
        <v>0</v>
      </c>
      <c r="J97" s="7">
        <f>FPump!V137</f>
        <v>0</v>
      </c>
      <c r="K97" s="8">
        <f>FPump!W137</f>
        <v>0</v>
      </c>
      <c r="L97" s="7">
        <f>Lyse!V137</f>
        <v>0</v>
      </c>
      <c r="M97" s="8">
        <f>Lyse!W137</f>
        <v>0</v>
      </c>
      <c r="N97" s="7">
        <f>RStor!V137</f>
        <v>0</v>
      </c>
      <c r="O97" s="8">
        <f>RStor!W137</f>
        <v>0</v>
      </c>
      <c r="P97" s="7">
        <f>RDose!V137</f>
        <v>0</v>
      </c>
      <c r="Q97" s="8">
        <f>RDose!W137</f>
        <v>0</v>
      </c>
      <c r="R97" s="7">
        <f>Trans!V137</f>
        <v>0</v>
      </c>
      <c r="S97" s="8">
        <f>Trans!W137</f>
        <v>0</v>
      </c>
      <c r="T97" s="7">
        <f>ArchF!V137</f>
        <v>0</v>
      </c>
      <c r="U97" s="8">
        <f>ArchF!W137</f>
        <v>0</v>
      </c>
      <c r="V97" s="7">
        <f>APres!V137</f>
        <v>0</v>
      </c>
      <c r="W97" s="8">
        <f>APres!W137</f>
        <v>0</v>
      </c>
      <c r="X97" s="7">
        <f>ArcSt!V137</f>
        <v>0</v>
      </c>
      <c r="Y97" s="8">
        <f>ArcSt!W137</f>
        <v>0</v>
      </c>
      <c r="Z97" s="7">
        <f>Rep!V137</f>
        <v>0</v>
      </c>
      <c r="AA97" s="8">
        <f>Rep!W137</f>
        <v>0</v>
      </c>
      <c r="AB97" s="7">
        <f>PHous!V137</f>
        <v>0</v>
      </c>
      <c r="AC97" s="8">
        <f>PHous!W137</f>
        <v>0</v>
      </c>
      <c r="AD97" s="7">
        <f>Whous!V137</f>
        <v>0</v>
      </c>
      <c r="AE97" s="8">
        <f>Whous!W137</f>
        <v>0</v>
      </c>
      <c r="AF97" s="7">
        <f>Plat!V137</f>
        <v>0</v>
      </c>
      <c r="AG97" s="8">
        <f>Plat!W137</f>
        <v>0</v>
      </c>
      <c r="AH97" s="7">
        <f>Control!V137</f>
        <v>0</v>
      </c>
      <c r="AI97" s="8">
        <f>Control!W137</f>
        <v>0</v>
      </c>
    </row>
    <row r="98" spans="1:35">
      <c r="A98" t="str">
        <f>Seq!A98</f>
        <v>Reagent J</v>
      </c>
      <c r="D98" s="7">
        <f>Seq!V138</f>
        <v>0</v>
      </c>
      <c r="E98" s="8">
        <f>Seq!W138</f>
        <v>0</v>
      </c>
      <c r="F98" s="7">
        <f>Iso!V138</f>
        <v>0</v>
      </c>
      <c r="G98" s="8">
        <f>Iso!W138</f>
        <v>0</v>
      </c>
      <c r="H98" s="7">
        <f>Fil!V138</f>
        <v>0</v>
      </c>
      <c r="I98" s="8">
        <f>Fil!W138</f>
        <v>0</v>
      </c>
      <c r="J98" s="7">
        <f>FPump!V138</f>
        <v>0</v>
      </c>
      <c r="K98" s="8">
        <f>FPump!W138</f>
        <v>0</v>
      </c>
      <c r="L98" s="7">
        <f>Lyse!V138</f>
        <v>0</v>
      </c>
      <c r="M98" s="8">
        <f>Lyse!W138</f>
        <v>0</v>
      </c>
      <c r="N98" s="7">
        <f>RStor!V138</f>
        <v>0</v>
      </c>
      <c r="O98" s="8">
        <f>RStor!W138</f>
        <v>0</v>
      </c>
      <c r="P98" s="7">
        <f>RDose!V138</f>
        <v>0</v>
      </c>
      <c r="Q98" s="8">
        <f>RDose!W138</f>
        <v>0</v>
      </c>
      <c r="R98" s="7">
        <f>Trans!V138</f>
        <v>0</v>
      </c>
      <c r="S98" s="8">
        <f>Trans!W138</f>
        <v>0</v>
      </c>
      <c r="T98" s="7">
        <f>ArchF!V138</f>
        <v>0</v>
      </c>
      <c r="U98" s="8">
        <f>ArchF!W138</f>
        <v>0</v>
      </c>
      <c r="V98" s="7">
        <f>APres!V138</f>
        <v>0</v>
      </c>
      <c r="W98" s="8">
        <f>APres!W138</f>
        <v>0</v>
      </c>
      <c r="X98" s="7">
        <f>ArcSt!V138</f>
        <v>0</v>
      </c>
      <c r="Y98" s="8">
        <f>ArcSt!W138</f>
        <v>0</v>
      </c>
      <c r="Z98" s="7">
        <f>Rep!V138</f>
        <v>0</v>
      </c>
      <c r="AA98" s="8">
        <f>Rep!W138</f>
        <v>0</v>
      </c>
      <c r="AB98" s="7">
        <f>PHous!V138</f>
        <v>0</v>
      </c>
      <c r="AC98" s="8">
        <f>PHous!W138</f>
        <v>0</v>
      </c>
      <c r="AD98" s="7">
        <f>Whous!V138</f>
        <v>0</v>
      </c>
      <c r="AE98" s="8">
        <f>Whous!W138</f>
        <v>0</v>
      </c>
      <c r="AF98" s="7">
        <f>Plat!V138</f>
        <v>0</v>
      </c>
      <c r="AG98" s="8">
        <f>Plat!W138</f>
        <v>0</v>
      </c>
      <c r="AH98" s="7">
        <f>Control!V138</f>
        <v>0</v>
      </c>
      <c r="AI98" s="8">
        <f>Control!W138</f>
        <v>0</v>
      </c>
    </row>
    <row r="99" spans="1:35">
      <c r="A99" t="str">
        <f>Seq!A99</f>
        <v>Waste 1</v>
      </c>
      <c r="D99" s="7">
        <f>Seq!V139</f>
        <v>0</v>
      </c>
      <c r="E99" s="8">
        <f>Seq!W139</f>
        <v>0</v>
      </c>
      <c r="F99" s="7">
        <f>Iso!V139</f>
        <v>0</v>
      </c>
      <c r="G99" s="8">
        <f>Iso!W139</f>
        <v>0</v>
      </c>
      <c r="H99" s="7">
        <f>Fil!V139</f>
        <v>0</v>
      </c>
      <c r="I99" s="8">
        <f>Fil!W139</f>
        <v>0</v>
      </c>
      <c r="J99" s="7">
        <f>FPump!V139</f>
        <v>0</v>
      </c>
      <c r="K99" s="8">
        <f>FPump!W139</f>
        <v>0</v>
      </c>
      <c r="L99" s="7">
        <f>Lyse!V139</f>
        <v>0</v>
      </c>
      <c r="M99" s="8">
        <f>Lyse!W139</f>
        <v>0</v>
      </c>
      <c r="N99" s="7">
        <f>RStor!V139</f>
        <v>0</v>
      </c>
      <c r="O99" s="8">
        <f>RStor!W139</f>
        <v>0</v>
      </c>
      <c r="P99" s="7">
        <f>RDose!V139</f>
        <v>0</v>
      </c>
      <c r="Q99" s="8">
        <f>RDose!W139</f>
        <v>0</v>
      </c>
      <c r="R99" s="7">
        <f>Trans!V139</f>
        <v>0</v>
      </c>
      <c r="S99" s="8">
        <f>Trans!W139</f>
        <v>0</v>
      </c>
      <c r="T99" s="7">
        <f>ArchF!V139</f>
        <v>0</v>
      </c>
      <c r="U99" s="8">
        <f>ArchF!W139</f>
        <v>0</v>
      </c>
      <c r="V99" s="7">
        <f>APres!V139</f>
        <v>0</v>
      </c>
      <c r="W99" s="8">
        <f>APres!W139</f>
        <v>0</v>
      </c>
      <c r="X99" s="7">
        <f>ArcSt!V139</f>
        <v>0</v>
      </c>
      <c r="Y99" s="8">
        <f>ArcSt!W139</f>
        <v>0</v>
      </c>
      <c r="Z99" s="7">
        <f>Rep!V139</f>
        <v>0</v>
      </c>
      <c r="AA99" s="8">
        <f>Rep!W139</f>
        <v>0</v>
      </c>
      <c r="AB99" s="7">
        <f>PHous!V139</f>
        <v>0</v>
      </c>
      <c r="AC99" s="8">
        <f>PHous!W139</f>
        <v>0</v>
      </c>
      <c r="AD99" s="7">
        <f>Whous!V139</f>
        <v>0</v>
      </c>
      <c r="AE99" s="8">
        <f>Whous!W139</f>
        <v>0</v>
      </c>
      <c r="AF99" s="7">
        <f>Plat!V139</f>
        <v>0</v>
      </c>
      <c r="AG99" s="8">
        <f>Plat!W139</f>
        <v>0</v>
      </c>
      <c r="AH99" s="7">
        <f>Control!V139</f>
        <v>0</v>
      </c>
      <c r="AI99" s="8">
        <f>Control!W139</f>
        <v>0</v>
      </c>
    </row>
    <row r="100" spans="1:35">
      <c r="A100" t="str">
        <f>Seq!A100</f>
        <v>Waste 2</v>
      </c>
      <c r="D100" s="7">
        <f>Seq!V140</f>
        <v>0</v>
      </c>
      <c r="E100" s="8">
        <f>Seq!W140</f>
        <v>0</v>
      </c>
      <c r="F100" s="7">
        <f>Iso!V140</f>
        <v>0</v>
      </c>
      <c r="G100" s="8">
        <f>Iso!W140</f>
        <v>0</v>
      </c>
      <c r="H100" s="7">
        <f>Fil!V140</f>
        <v>0</v>
      </c>
      <c r="I100" s="8">
        <f>Fil!W140</f>
        <v>0</v>
      </c>
      <c r="J100" s="7">
        <f>FPump!V140</f>
        <v>0</v>
      </c>
      <c r="K100" s="8">
        <f>FPump!W140</f>
        <v>0</v>
      </c>
      <c r="L100" s="7">
        <f>Lyse!V140</f>
        <v>0</v>
      </c>
      <c r="M100" s="8">
        <f>Lyse!W140</f>
        <v>0</v>
      </c>
      <c r="N100" s="7">
        <f>RStor!V140</f>
        <v>0</v>
      </c>
      <c r="O100" s="8">
        <f>RStor!W140</f>
        <v>0</v>
      </c>
      <c r="P100" s="7">
        <f>RDose!V140</f>
        <v>0</v>
      </c>
      <c r="Q100" s="8">
        <f>RDose!W140</f>
        <v>0</v>
      </c>
      <c r="R100" s="7">
        <f>Trans!V140</f>
        <v>0</v>
      </c>
      <c r="S100" s="8">
        <f>Trans!W140</f>
        <v>0</v>
      </c>
      <c r="T100" s="7">
        <f>ArchF!V140</f>
        <v>0</v>
      </c>
      <c r="U100" s="8">
        <f>ArchF!W140</f>
        <v>0</v>
      </c>
      <c r="V100" s="7">
        <f>APres!V140</f>
        <v>0</v>
      </c>
      <c r="W100" s="8">
        <f>APres!W140</f>
        <v>0</v>
      </c>
      <c r="X100" s="7">
        <f>ArcSt!V140</f>
        <v>0</v>
      </c>
      <c r="Y100" s="8">
        <f>ArcSt!W140</f>
        <v>0</v>
      </c>
      <c r="Z100" s="7">
        <f>Rep!V140</f>
        <v>0</v>
      </c>
      <c r="AA100" s="8">
        <f>Rep!W140</f>
        <v>0</v>
      </c>
      <c r="AB100" s="7">
        <f>PHous!V140</f>
        <v>0</v>
      </c>
      <c r="AC100" s="8">
        <f>PHous!W140</f>
        <v>0</v>
      </c>
      <c r="AD100" s="7">
        <f>Whous!V140</f>
        <v>0</v>
      </c>
      <c r="AE100" s="8">
        <f>Whous!W140</f>
        <v>0</v>
      </c>
      <c r="AF100" s="7">
        <f>Plat!V140</f>
        <v>0</v>
      </c>
      <c r="AG100" s="8">
        <f>Plat!W140</f>
        <v>0</v>
      </c>
      <c r="AH100" s="7">
        <f>Control!V140</f>
        <v>0</v>
      </c>
      <c r="AI100" s="8">
        <f>Control!W140</f>
        <v>0</v>
      </c>
    </row>
    <row r="101" spans="1:35">
      <c r="A101">
        <f>Seq!A101</f>
        <v>0</v>
      </c>
      <c r="D101" s="7">
        <f>Seq!V141</f>
        <v>0</v>
      </c>
      <c r="E101" s="8">
        <f>Seq!W141</f>
        <v>0</v>
      </c>
      <c r="F101" s="7">
        <f>Iso!V141</f>
        <v>0</v>
      </c>
      <c r="G101" s="8">
        <f>Iso!W141</f>
        <v>0</v>
      </c>
      <c r="H101" s="7">
        <f>Fil!V141</f>
        <v>0</v>
      </c>
      <c r="I101" s="8">
        <f>Fil!W141</f>
        <v>0</v>
      </c>
      <c r="J101" s="7">
        <f>FPump!V141</f>
        <v>0</v>
      </c>
      <c r="K101" s="8">
        <f>FPump!W141</f>
        <v>0</v>
      </c>
      <c r="L101" s="7">
        <f>Lyse!V141</f>
        <v>0</v>
      </c>
      <c r="M101" s="8">
        <f>Lyse!W141</f>
        <v>0</v>
      </c>
      <c r="N101" s="7">
        <f>RStor!V141</f>
        <v>0</v>
      </c>
      <c r="O101" s="8">
        <f>RStor!W141</f>
        <v>0</v>
      </c>
      <c r="P101" s="7">
        <f>RDose!V141</f>
        <v>0</v>
      </c>
      <c r="Q101" s="8">
        <f>RDose!W141</f>
        <v>0</v>
      </c>
      <c r="R101" s="7">
        <f>Trans!V141</f>
        <v>0</v>
      </c>
      <c r="S101" s="8">
        <f>Trans!W141</f>
        <v>0</v>
      </c>
      <c r="T101" s="7">
        <f>ArchF!V141</f>
        <v>0</v>
      </c>
      <c r="U101" s="8">
        <f>ArchF!W141</f>
        <v>0</v>
      </c>
      <c r="V101" s="7">
        <f>APres!V141</f>
        <v>0</v>
      </c>
      <c r="W101" s="8">
        <f>APres!W141</f>
        <v>0</v>
      </c>
      <c r="X101" s="7">
        <f>ArcSt!V141</f>
        <v>0</v>
      </c>
      <c r="Y101" s="8">
        <f>ArcSt!W141</f>
        <v>0</v>
      </c>
      <c r="Z101" s="7">
        <f>Rep!V141</f>
        <v>0</v>
      </c>
      <c r="AA101" s="8">
        <f>Rep!W141</f>
        <v>0</v>
      </c>
      <c r="AB101" s="7">
        <f>PHous!V141</f>
        <v>0</v>
      </c>
      <c r="AC101" s="8">
        <f>PHous!W141</f>
        <v>0</v>
      </c>
      <c r="AD101" s="7">
        <f>Whous!V141</f>
        <v>0</v>
      </c>
      <c r="AE101" s="8">
        <f>Whous!W141</f>
        <v>0</v>
      </c>
      <c r="AF101" s="7">
        <f>Plat!V141</f>
        <v>0</v>
      </c>
      <c r="AG101" s="8">
        <f>Plat!W141</f>
        <v>0</v>
      </c>
      <c r="AH101" s="7">
        <f>Control!V141</f>
        <v>0</v>
      </c>
      <c r="AI101" s="8">
        <f>Control!W141</f>
        <v>0</v>
      </c>
    </row>
    <row r="102" spans="1:35">
      <c r="A102" t="str">
        <f>Seq!A102</f>
        <v>Servo axis</v>
      </c>
      <c r="D102" s="7">
        <f>Seq!V142</f>
        <v>0</v>
      </c>
      <c r="E102" s="8">
        <f>Seq!W142</f>
        <v>0</v>
      </c>
      <c r="F102" s="7">
        <f>Iso!V142</f>
        <v>0</v>
      </c>
      <c r="G102" s="8">
        <f>Iso!W142</f>
        <v>0</v>
      </c>
      <c r="H102" s="7">
        <f>Fil!V142</f>
        <v>0</v>
      </c>
      <c r="I102" s="8">
        <f>Fil!W142</f>
        <v>0</v>
      </c>
      <c r="J102" s="7">
        <f>FPump!V142</f>
        <v>0</v>
      </c>
      <c r="K102" s="8">
        <f>FPump!W142</f>
        <v>0</v>
      </c>
      <c r="L102" s="7">
        <f>Lyse!V142</f>
        <v>0</v>
      </c>
      <c r="M102" s="8">
        <f>Lyse!W142</f>
        <v>0</v>
      </c>
      <c r="N102" s="7">
        <f>RStor!V142</f>
        <v>0</v>
      </c>
      <c r="O102" s="8">
        <f>RStor!W142</f>
        <v>0</v>
      </c>
      <c r="P102" s="7">
        <f>RDose!V142</f>
        <v>0</v>
      </c>
      <c r="Q102" s="8">
        <f>RDose!W142</f>
        <v>0</v>
      </c>
      <c r="R102" s="7">
        <f>Trans!V142</f>
        <v>0</v>
      </c>
      <c r="S102" s="8">
        <f>Trans!W142</f>
        <v>0</v>
      </c>
      <c r="T102" s="7">
        <f>ArchF!V142</f>
        <v>0</v>
      </c>
      <c r="U102" s="8">
        <f>ArchF!W142</f>
        <v>0</v>
      </c>
      <c r="V102" s="7">
        <f>APres!V142</f>
        <v>0</v>
      </c>
      <c r="W102" s="8">
        <f>APres!W142</f>
        <v>0</v>
      </c>
      <c r="X102" s="7">
        <f>ArcSt!V142</f>
        <v>0</v>
      </c>
      <c r="Y102" s="8">
        <f>ArcSt!W142</f>
        <v>0</v>
      </c>
      <c r="Z102" s="7">
        <f>Rep!V142</f>
        <v>0</v>
      </c>
      <c r="AA102" s="8">
        <f>Rep!W142</f>
        <v>0</v>
      </c>
      <c r="AB102" s="7">
        <f>PHous!V142</f>
        <v>0</v>
      </c>
      <c r="AC102" s="8">
        <f>PHous!W142</f>
        <v>0</v>
      </c>
      <c r="AD102" s="7">
        <f>Whous!V142</f>
        <v>0</v>
      </c>
      <c r="AE102" s="8">
        <f>Whous!W142</f>
        <v>0</v>
      </c>
      <c r="AF102" s="7">
        <f>Plat!V142</f>
        <v>0</v>
      </c>
      <c r="AG102" s="8">
        <f>Plat!W142</f>
        <v>0</v>
      </c>
      <c r="AH102" s="7">
        <f>Control!V142</f>
        <v>0</v>
      </c>
      <c r="AI102" s="8">
        <f>Control!W142</f>
        <v>0</v>
      </c>
    </row>
    <row r="103" spans="1:35">
      <c r="A103" t="str">
        <f>Seq!A103</f>
        <v>R Valve axis</v>
      </c>
      <c r="D103" s="7">
        <f>Seq!V143</f>
        <v>0</v>
      </c>
      <c r="E103" s="8">
        <f>Seq!W143</f>
        <v>0</v>
      </c>
      <c r="F103" s="7">
        <f>Iso!V143</f>
        <v>0</v>
      </c>
      <c r="G103" s="8">
        <f>Iso!W143</f>
        <v>0</v>
      </c>
      <c r="H103" s="7">
        <f>Fil!V143</f>
        <v>0</v>
      </c>
      <c r="I103" s="8">
        <f>Fil!W143</f>
        <v>0</v>
      </c>
      <c r="J103" s="7">
        <f>FPump!V143</f>
        <v>0</v>
      </c>
      <c r="K103" s="8">
        <f>FPump!W143</f>
        <v>0</v>
      </c>
      <c r="L103" s="7">
        <f>Lyse!V143</f>
        <v>0</v>
      </c>
      <c r="M103" s="8">
        <f>Lyse!W143</f>
        <v>0</v>
      </c>
      <c r="N103" s="7">
        <f>RStor!V143</f>
        <v>0</v>
      </c>
      <c r="O103" s="8">
        <f>RStor!W143</f>
        <v>0</v>
      </c>
      <c r="P103" s="7">
        <f>RDose!V143</f>
        <v>0</v>
      </c>
      <c r="Q103" s="8">
        <f>RDose!W143</f>
        <v>0</v>
      </c>
      <c r="R103" s="7">
        <f>Trans!V143</f>
        <v>0</v>
      </c>
      <c r="S103" s="8">
        <f>Trans!W143</f>
        <v>0</v>
      </c>
      <c r="T103" s="7">
        <f>ArchF!V143</f>
        <v>0</v>
      </c>
      <c r="U103" s="8">
        <f>ArchF!W143</f>
        <v>0</v>
      </c>
      <c r="V103" s="7">
        <f>APres!V143</f>
        <v>0</v>
      </c>
      <c r="W103" s="8">
        <f>APres!W143</f>
        <v>0</v>
      </c>
      <c r="X103" s="7">
        <f>ArcSt!V143</f>
        <v>0</v>
      </c>
      <c r="Y103" s="8">
        <f>ArcSt!W143</f>
        <v>0</v>
      </c>
      <c r="Z103" s="7">
        <f>Rep!V143</f>
        <v>0</v>
      </c>
      <c r="AA103" s="8">
        <f>Rep!W143</f>
        <v>0</v>
      </c>
      <c r="AB103" s="7">
        <f>PHous!V143</f>
        <v>0</v>
      </c>
      <c r="AC103" s="8">
        <f>PHous!W143</f>
        <v>0</v>
      </c>
      <c r="AD103" s="7">
        <f>Whous!V143</f>
        <v>0</v>
      </c>
      <c r="AE103" s="8">
        <f>Whous!W143</f>
        <v>0</v>
      </c>
      <c r="AF103" s="7">
        <f>Plat!V143</f>
        <v>0</v>
      </c>
      <c r="AG103" s="8">
        <f>Plat!W143</f>
        <v>0</v>
      </c>
      <c r="AH103" s="7">
        <f>Control!V143</f>
        <v>0</v>
      </c>
      <c r="AI103" s="8">
        <f>Control!W143</f>
        <v>0</v>
      </c>
    </row>
    <row r="104" spans="1:35">
      <c r="A104" t="str">
        <f>Seq!A104</f>
        <v>Discrete (+/-)</v>
      </c>
      <c r="D104" s="7">
        <f>Seq!V144</f>
        <v>0</v>
      </c>
      <c r="E104" s="8">
        <f>Seq!W144</f>
        <v>0</v>
      </c>
      <c r="F104" s="7">
        <f>Iso!V144</f>
        <v>0</v>
      </c>
      <c r="G104" s="8">
        <f>Iso!W144</f>
        <v>0</v>
      </c>
      <c r="H104" s="7">
        <f>Fil!V144</f>
        <v>0</v>
      </c>
      <c r="I104" s="8">
        <f>Fil!W144</f>
        <v>0</v>
      </c>
      <c r="J104" s="7">
        <f>FPump!V144</f>
        <v>0</v>
      </c>
      <c r="K104" s="8">
        <f>FPump!W144</f>
        <v>0</v>
      </c>
      <c r="L104" s="7">
        <f>Lyse!V144</f>
        <v>0</v>
      </c>
      <c r="M104" s="8">
        <f>Lyse!W144</f>
        <v>0</v>
      </c>
      <c r="N104" s="7">
        <f>RStor!V144</f>
        <v>0</v>
      </c>
      <c r="O104" s="8">
        <f>RStor!W144</f>
        <v>0</v>
      </c>
      <c r="P104" s="7">
        <f>RDose!V144</f>
        <v>0</v>
      </c>
      <c r="Q104" s="8">
        <f>RDose!W144</f>
        <v>0</v>
      </c>
      <c r="R104" s="7">
        <f>Trans!V144</f>
        <v>0</v>
      </c>
      <c r="S104" s="8">
        <f>Trans!W144</f>
        <v>0</v>
      </c>
      <c r="T104" s="7">
        <f>ArchF!V144</f>
        <v>0</v>
      </c>
      <c r="U104" s="8">
        <f>ArchF!W144</f>
        <v>0</v>
      </c>
      <c r="V104" s="7">
        <f>APres!V144</f>
        <v>0</v>
      </c>
      <c r="W104" s="8">
        <f>APres!W144</f>
        <v>0</v>
      </c>
      <c r="X104" s="7">
        <f>ArcSt!V144</f>
        <v>0</v>
      </c>
      <c r="Y104" s="8">
        <f>ArcSt!W144</f>
        <v>0</v>
      </c>
      <c r="Z104" s="7">
        <f>Rep!V144</f>
        <v>0</v>
      </c>
      <c r="AA104" s="8">
        <f>Rep!W144</f>
        <v>0</v>
      </c>
      <c r="AB104" s="7">
        <f>PHous!V144</f>
        <v>0</v>
      </c>
      <c r="AC104" s="8">
        <f>PHous!W144</f>
        <v>0</v>
      </c>
      <c r="AD104" s="7">
        <f>Whous!V144</f>
        <v>0</v>
      </c>
      <c r="AE104" s="8">
        <f>Whous!W144</f>
        <v>0</v>
      </c>
      <c r="AF104" s="7">
        <f>Plat!V144</f>
        <v>0</v>
      </c>
      <c r="AG104" s="8">
        <f>Plat!W144</f>
        <v>0</v>
      </c>
      <c r="AH104" s="7">
        <f>Control!V144</f>
        <v>0</v>
      </c>
      <c r="AI104" s="8">
        <f>Control!W144</f>
        <v>0</v>
      </c>
    </row>
    <row r="105" spans="1:35">
      <c r="A105" t="str">
        <f>Seq!A105</f>
        <v>Contact I/O</v>
      </c>
      <c r="D105" s="7">
        <f>Seq!V145</f>
        <v>0</v>
      </c>
      <c r="E105" s="8">
        <f>Seq!W145</f>
        <v>0</v>
      </c>
      <c r="F105" s="7">
        <f>Iso!V145</f>
        <v>0</v>
      </c>
      <c r="G105" s="8">
        <f>Iso!W145</f>
        <v>0</v>
      </c>
      <c r="H105" s="7">
        <f>Fil!V145</f>
        <v>0</v>
      </c>
      <c r="I105" s="8">
        <f>Fil!W145</f>
        <v>0</v>
      </c>
      <c r="J105" s="7">
        <f>FPump!V145</f>
        <v>0</v>
      </c>
      <c r="K105" s="8">
        <f>FPump!W145</f>
        <v>0</v>
      </c>
      <c r="L105" s="7">
        <f>Lyse!V145</f>
        <v>0</v>
      </c>
      <c r="M105" s="8">
        <f>Lyse!W145</f>
        <v>0</v>
      </c>
      <c r="N105" s="7">
        <f>RStor!V145</f>
        <v>0</v>
      </c>
      <c r="O105" s="8">
        <f>RStor!W145</f>
        <v>0</v>
      </c>
      <c r="P105" s="7">
        <f>RDose!V145</f>
        <v>0</v>
      </c>
      <c r="Q105" s="8">
        <f>RDose!W145</f>
        <v>0</v>
      </c>
      <c r="R105" s="7">
        <f>Trans!V145</f>
        <v>0</v>
      </c>
      <c r="S105" s="8">
        <f>Trans!W145</f>
        <v>0</v>
      </c>
      <c r="T105" s="7">
        <f>ArchF!V145</f>
        <v>0</v>
      </c>
      <c r="U105" s="8">
        <f>ArchF!W145</f>
        <v>0</v>
      </c>
      <c r="V105" s="7">
        <f>APres!V145</f>
        <v>0</v>
      </c>
      <c r="W105" s="8">
        <f>APres!W145</f>
        <v>0</v>
      </c>
      <c r="X105" s="7">
        <f>ArcSt!V145</f>
        <v>0</v>
      </c>
      <c r="Y105" s="8">
        <f>ArcSt!W145</f>
        <v>0</v>
      </c>
      <c r="Z105" s="7">
        <f>Rep!V145</f>
        <v>0</v>
      </c>
      <c r="AA105" s="8">
        <f>Rep!W145</f>
        <v>0</v>
      </c>
      <c r="AB105" s="7">
        <f>PHous!V145</f>
        <v>0</v>
      </c>
      <c r="AC105" s="8">
        <f>PHous!W145</f>
        <v>0</v>
      </c>
      <c r="AD105" s="7">
        <f>Whous!V145</f>
        <v>0</v>
      </c>
      <c r="AE105" s="8">
        <f>Whous!W145</f>
        <v>0</v>
      </c>
      <c r="AF105" s="7">
        <f>Plat!V145</f>
        <v>0</v>
      </c>
      <c r="AG105" s="8">
        <f>Plat!W145</f>
        <v>0</v>
      </c>
      <c r="AH105" s="7">
        <f>Control!V145</f>
        <v>0</v>
      </c>
      <c r="AI105" s="8">
        <f>Control!W145</f>
        <v>0</v>
      </c>
    </row>
    <row r="106" spans="1:35">
      <c r="A106" t="str">
        <f>Seq!A106</f>
        <v>Analog I/O</v>
      </c>
      <c r="D106" s="7">
        <f>Seq!V146</f>
        <v>0</v>
      </c>
      <c r="E106" s="8">
        <f>Seq!W146</f>
        <v>0</v>
      </c>
      <c r="F106" s="7">
        <f>Iso!V146</f>
        <v>0</v>
      </c>
      <c r="G106" s="8">
        <f>Iso!W146</f>
        <v>0</v>
      </c>
      <c r="H106" s="7">
        <f>Fil!V146</f>
        <v>0</v>
      </c>
      <c r="I106" s="8">
        <f>Fil!W146</f>
        <v>0</v>
      </c>
      <c r="J106" s="7">
        <f>FPump!V146</f>
        <v>0</v>
      </c>
      <c r="K106" s="8">
        <f>FPump!W146</f>
        <v>0</v>
      </c>
      <c r="L106" s="7">
        <f>Lyse!V146</f>
        <v>0</v>
      </c>
      <c r="M106" s="8">
        <f>Lyse!W146</f>
        <v>0</v>
      </c>
      <c r="N106" s="7">
        <f>RStor!V146</f>
        <v>0</v>
      </c>
      <c r="O106" s="8">
        <f>RStor!W146</f>
        <v>0</v>
      </c>
      <c r="P106" s="7">
        <f>RDose!V146</f>
        <v>0</v>
      </c>
      <c r="Q106" s="8">
        <f>RDose!W146</f>
        <v>0</v>
      </c>
      <c r="R106" s="7">
        <f>Trans!V146</f>
        <v>0</v>
      </c>
      <c r="S106" s="8">
        <f>Trans!W146</f>
        <v>0</v>
      </c>
      <c r="T106" s="7">
        <f>ArchF!V146</f>
        <v>0</v>
      </c>
      <c r="U106" s="8">
        <f>ArchF!W146</f>
        <v>0</v>
      </c>
      <c r="V106" s="7">
        <f>APres!V146</f>
        <v>0</v>
      </c>
      <c r="W106" s="8">
        <f>APres!W146</f>
        <v>0</v>
      </c>
      <c r="X106" s="7">
        <f>ArcSt!V146</f>
        <v>0</v>
      </c>
      <c r="Y106" s="8">
        <f>ArcSt!W146</f>
        <v>0</v>
      </c>
      <c r="Z106" s="7">
        <f>Rep!V146</f>
        <v>0</v>
      </c>
      <c r="AA106" s="8">
        <f>Rep!W146</f>
        <v>0</v>
      </c>
      <c r="AB106" s="7">
        <f>PHous!V146</f>
        <v>0</v>
      </c>
      <c r="AC106" s="8">
        <f>PHous!W146</f>
        <v>0</v>
      </c>
      <c r="AD106" s="7">
        <f>Whous!V146</f>
        <v>0</v>
      </c>
      <c r="AE106" s="8">
        <f>Whous!W146</f>
        <v>0</v>
      </c>
      <c r="AF106" s="7">
        <f>Plat!V146</f>
        <v>0</v>
      </c>
      <c r="AG106" s="8">
        <f>Plat!W146</f>
        <v>0</v>
      </c>
      <c r="AH106" s="7">
        <f>Control!V146</f>
        <v>0</v>
      </c>
      <c r="AI106" s="8">
        <f>Control!W146</f>
        <v>0</v>
      </c>
    </row>
    <row r="107" spans="1:35">
      <c r="A107" t="str">
        <f>Seq!A107</f>
        <v>Digital I/O</v>
      </c>
      <c r="D107" s="7">
        <f>Seq!V147</f>
        <v>0</v>
      </c>
      <c r="E107" s="8">
        <f>Seq!W147</f>
        <v>0</v>
      </c>
      <c r="F107" s="7">
        <f>Iso!V147</f>
        <v>0</v>
      </c>
      <c r="G107" s="8">
        <f>Iso!W147</f>
        <v>0</v>
      </c>
      <c r="H107" s="7">
        <f>Fil!V147</f>
        <v>0</v>
      </c>
      <c r="I107" s="8">
        <f>Fil!W147</f>
        <v>0</v>
      </c>
      <c r="J107" s="7">
        <f>FPump!V147</f>
        <v>0</v>
      </c>
      <c r="K107" s="8">
        <f>FPump!W147</f>
        <v>0</v>
      </c>
      <c r="L107" s="7">
        <f>Lyse!V147</f>
        <v>0</v>
      </c>
      <c r="M107" s="8">
        <f>Lyse!W147</f>
        <v>0</v>
      </c>
      <c r="N107" s="7">
        <f>RStor!V147</f>
        <v>0</v>
      </c>
      <c r="O107" s="8">
        <f>RStor!W147</f>
        <v>0</v>
      </c>
      <c r="P107" s="7">
        <f>RDose!V147</f>
        <v>0</v>
      </c>
      <c r="Q107" s="8">
        <f>RDose!W147</f>
        <v>0</v>
      </c>
      <c r="R107" s="7">
        <f>Trans!V147</f>
        <v>0</v>
      </c>
      <c r="S107" s="8">
        <f>Trans!W147</f>
        <v>0</v>
      </c>
      <c r="T107" s="7">
        <f>ArchF!V147</f>
        <v>0</v>
      </c>
      <c r="U107" s="8">
        <f>ArchF!W147</f>
        <v>0</v>
      </c>
      <c r="V107" s="7">
        <f>APres!V147</f>
        <v>0</v>
      </c>
      <c r="W107" s="8">
        <f>APres!W147</f>
        <v>0</v>
      </c>
      <c r="X107" s="7">
        <f>ArcSt!V147</f>
        <v>0</v>
      </c>
      <c r="Y107" s="8">
        <f>ArcSt!W147</f>
        <v>0</v>
      </c>
      <c r="Z107" s="7">
        <f>Rep!V147</f>
        <v>0</v>
      </c>
      <c r="AA107" s="8">
        <f>Rep!W147</f>
        <v>0</v>
      </c>
      <c r="AB107" s="7">
        <f>PHous!V147</f>
        <v>0</v>
      </c>
      <c r="AC107" s="8">
        <f>PHous!W147</f>
        <v>0</v>
      </c>
      <c r="AD107" s="7">
        <f>Whous!V147</f>
        <v>0</v>
      </c>
      <c r="AE107" s="8">
        <f>Whous!W147</f>
        <v>0</v>
      </c>
      <c r="AF107" s="7">
        <f>Plat!V147</f>
        <v>0</v>
      </c>
      <c r="AG107" s="8">
        <f>Plat!W147</f>
        <v>0</v>
      </c>
      <c r="AH107" s="7">
        <f>Control!V147</f>
        <v>0</v>
      </c>
      <c r="AI107" s="8">
        <f>Control!W147</f>
        <v>0</v>
      </c>
    </row>
    <row r="108" spans="1:35">
      <c r="A108">
        <f>Seq!A108</f>
        <v>0</v>
      </c>
      <c r="D108" s="7">
        <f>Seq!V148</f>
        <v>0</v>
      </c>
      <c r="E108" s="8">
        <f>Seq!W148</f>
        <v>0</v>
      </c>
      <c r="F108" s="7">
        <f>Iso!V148</f>
        <v>0</v>
      </c>
      <c r="G108" s="8">
        <f>Iso!W148</f>
        <v>0</v>
      </c>
      <c r="H108" s="7">
        <f>Fil!V148</f>
        <v>0</v>
      </c>
      <c r="I108" s="8">
        <f>Fil!W148</f>
        <v>0</v>
      </c>
      <c r="J108" s="7">
        <f>FPump!V148</f>
        <v>0</v>
      </c>
      <c r="K108" s="8">
        <f>FPump!W148</f>
        <v>0</v>
      </c>
      <c r="L108" s="7">
        <f>Lyse!V148</f>
        <v>0</v>
      </c>
      <c r="M108" s="8">
        <f>Lyse!W148</f>
        <v>0</v>
      </c>
      <c r="N108" s="7">
        <f>RStor!V148</f>
        <v>0</v>
      </c>
      <c r="O108" s="8">
        <f>RStor!W148</f>
        <v>0</v>
      </c>
      <c r="P108" s="7">
        <f>RDose!V148</f>
        <v>0</v>
      </c>
      <c r="Q108" s="8">
        <f>RDose!W148</f>
        <v>0</v>
      </c>
      <c r="R108" s="7">
        <f>Trans!V148</f>
        <v>0</v>
      </c>
      <c r="S108" s="8">
        <f>Trans!W148</f>
        <v>0</v>
      </c>
      <c r="T108" s="7">
        <f>ArchF!V148</f>
        <v>0</v>
      </c>
      <c r="U108" s="8">
        <f>ArchF!W148</f>
        <v>0</v>
      </c>
      <c r="V108" s="7">
        <f>APres!V148</f>
        <v>0</v>
      </c>
      <c r="W108" s="8">
        <f>APres!W148</f>
        <v>0</v>
      </c>
      <c r="X108" s="7">
        <f>ArcSt!V148</f>
        <v>0</v>
      </c>
      <c r="Y108" s="8">
        <f>ArcSt!W148</f>
        <v>0</v>
      </c>
      <c r="Z108" s="7">
        <f>Rep!V148</f>
        <v>0</v>
      </c>
      <c r="AA108" s="8">
        <f>Rep!W148</f>
        <v>0</v>
      </c>
      <c r="AB108" s="7">
        <f>PHous!V148</f>
        <v>0</v>
      </c>
      <c r="AC108" s="8">
        <f>PHous!W148</f>
        <v>0</v>
      </c>
      <c r="AD108" s="7">
        <f>Whous!V148</f>
        <v>0</v>
      </c>
      <c r="AE108" s="8">
        <f>Whous!W148</f>
        <v>0</v>
      </c>
      <c r="AF108" s="7">
        <f>Plat!V148</f>
        <v>0</v>
      </c>
      <c r="AG108" s="8">
        <f>Plat!W148</f>
        <v>0</v>
      </c>
      <c r="AH108" s="7">
        <f>Control!V148</f>
        <v>0</v>
      </c>
      <c r="AI108" s="8">
        <f>Control!W148</f>
        <v>0</v>
      </c>
    </row>
    <row r="109" spans="1:35">
      <c r="A109">
        <f>Seq!A109</f>
        <v>0</v>
      </c>
      <c r="D109" s="7">
        <f>Seq!V149</f>
        <v>19</v>
      </c>
      <c r="E109" s="8">
        <f>Seq!W149</f>
        <v>20</v>
      </c>
      <c r="F109" s="7">
        <f>Iso!V149</f>
        <v>21</v>
      </c>
      <c r="G109" s="8">
        <f>Iso!W149</f>
        <v>22</v>
      </c>
      <c r="H109" s="7">
        <f>Fil!V149</f>
        <v>23</v>
      </c>
      <c r="I109" s="8">
        <f>Fil!W149</f>
        <v>24</v>
      </c>
      <c r="J109" s="7">
        <f>FPump!V149</f>
        <v>25</v>
      </c>
      <c r="K109" s="8">
        <f>FPump!W149</f>
        <v>26</v>
      </c>
      <c r="L109" s="7">
        <f>Lyse!V149</f>
        <v>27</v>
      </c>
      <c r="M109" s="8">
        <f>Lyse!W149</f>
        <v>28</v>
      </c>
      <c r="N109" s="7">
        <f>RStor!V149</f>
        <v>29</v>
      </c>
      <c r="O109" s="8">
        <f>RStor!W149</f>
        <v>30</v>
      </c>
      <c r="P109" s="7">
        <f>RDose!V149</f>
        <v>31</v>
      </c>
      <c r="Q109" s="8">
        <f>RDose!W149</f>
        <v>32</v>
      </c>
      <c r="R109" s="7">
        <f>Trans!V149</f>
        <v>33</v>
      </c>
      <c r="S109" s="8">
        <f>Trans!W149</f>
        <v>34</v>
      </c>
      <c r="T109" s="7">
        <f>ArchF!V149</f>
        <v>35</v>
      </c>
      <c r="U109" s="8">
        <f>ArchF!W149</f>
        <v>36</v>
      </c>
      <c r="V109" s="7">
        <f>APres!V149</f>
        <v>37</v>
      </c>
      <c r="W109" s="8">
        <f>APres!W149</f>
        <v>38</v>
      </c>
      <c r="X109" s="7">
        <f>ArcSt!V149</f>
        <v>39</v>
      </c>
      <c r="Y109" s="8">
        <f>ArcSt!W149</f>
        <v>40</v>
      </c>
      <c r="Z109" s="7">
        <f>Rep!V149</f>
        <v>41</v>
      </c>
      <c r="AA109" s="8">
        <f>Rep!W149</f>
        <v>42</v>
      </c>
      <c r="AB109" s="7">
        <f>PHous!V149</f>
        <v>43</v>
      </c>
      <c r="AC109" s="8">
        <f>PHous!W149</f>
        <v>44</v>
      </c>
      <c r="AD109" s="7">
        <f>Whous!V149</f>
        <v>45</v>
      </c>
      <c r="AE109" s="8">
        <f>Whous!W149</f>
        <v>46</v>
      </c>
      <c r="AF109" s="7">
        <f>Plat!V149</f>
        <v>47</v>
      </c>
      <c r="AG109" s="8">
        <f>Plat!W149</f>
        <v>48</v>
      </c>
      <c r="AH109" s="7">
        <f>Control!V149</f>
        <v>49</v>
      </c>
      <c r="AI109" s="8">
        <f>Control!W149</f>
        <v>50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0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/>
      <c r="AD117" s="31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V54</f>
        <v>30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>
        <v>0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>
        <v>2</v>
      </c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0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F10</f>
        <v>0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19</v>
      </c>
      <c r="E149" s="10">
        <f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>AG149+1</f>
        <v>49</v>
      </c>
      <c r="AI149" s="10">
        <f>AH149+1</f>
        <v>50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70" zoomScaleNormal="70" workbookViewId="0">
      <selection activeCell="O33" sqref="O33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11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Seq!X111</f>
        <v>0</v>
      </c>
      <c r="E71" s="8">
        <f>Seq!Y111</f>
        <v>0</v>
      </c>
      <c r="F71" s="7">
        <f>Iso!X111</f>
        <v>0</v>
      </c>
      <c r="G71" s="8">
        <f>Iso!Y111</f>
        <v>0</v>
      </c>
      <c r="H71" s="7">
        <f>Fil!X111</f>
        <v>0</v>
      </c>
      <c r="I71" s="8">
        <f>Fil!Y111</f>
        <v>0</v>
      </c>
      <c r="J71" s="7">
        <f>FPump!X111</f>
        <v>0</v>
      </c>
      <c r="K71" s="8">
        <f>FPump!Y111</f>
        <v>0</v>
      </c>
      <c r="L71" s="7">
        <f>Lyse!X111</f>
        <v>0</v>
      </c>
      <c r="M71" s="8">
        <f>Lyse!Y111</f>
        <v>0</v>
      </c>
      <c r="N71" s="7">
        <f>RStor!X111</f>
        <v>0</v>
      </c>
      <c r="O71" s="8">
        <f>RStor!Y111</f>
        <v>0</v>
      </c>
      <c r="P71" s="7">
        <f>RDose!X111</f>
        <v>0</v>
      </c>
      <c r="Q71" s="8">
        <f>RDose!Y111</f>
        <v>0</v>
      </c>
      <c r="R71" s="7">
        <f>Trans!X111</f>
        <v>0</v>
      </c>
      <c r="S71" s="8">
        <f>Trans!Y111</f>
        <v>0</v>
      </c>
      <c r="T71" s="7">
        <f>ArchF!X111</f>
        <v>0</v>
      </c>
      <c r="U71" s="8">
        <f>ArchF!Y111</f>
        <v>0</v>
      </c>
      <c r="V71" s="7">
        <f>APres!X111</f>
        <v>0</v>
      </c>
      <c r="W71" s="8">
        <f>APres!Y111</f>
        <v>0</v>
      </c>
      <c r="X71" s="7">
        <f>ArcSt!X111</f>
        <v>0</v>
      </c>
      <c r="Y71" s="8">
        <f>ArcSt!Y111</f>
        <v>0</v>
      </c>
      <c r="Z71" s="7">
        <f>Rep!X111</f>
        <v>0</v>
      </c>
      <c r="AA71" s="8">
        <f>Rep!Y111</f>
        <v>0</v>
      </c>
      <c r="AB71" s="7">
        <f>PHous!X111</f>
        <v>0</v>
      </c>
      <c r="AC71" s="8">
        <f>PHous!Y111</f>
        <v>0</v>
      </c>
      <c r="AD71" s="7">
        <f>Whous!X111</f>
        <v>0</v>
      </c>
      <c r="AE71" s="8">
        <f>Whous!Y111</f>
        <v>0</v>
      </c>
      <c r="AF71" s="7">
        <f>Plat!X111</f>
        <v>0</v>
      </c>
      <c r="AG71" s="8">
        <f>Plat!Y111</f>
        <v>0</v>
      </c>
      <c r="AH71" s="7">
        <f>Control!X111</f>
        <v>0</v>
      </c>
      <c r="AI71" s="8">
        <f>Control!Y111</f>
        <v>0</v>
      </c>
    </row>
    <row r="72" spans="1:35">
      <c r="A72" t="str">
        <f>Seq!A72</f>
        <v>Tubing</v>
      </c>
      <c r="D72" s="7">
        <f>Seq!X112</f>
        <v>0</v>
      </c>
      <c r="E72" s="8">
        <f>Seq!Y112</f>
        <v>0</v>
      </c>
      <c r="F72" s="7">
        <f>Iso!X112</f>
        <v>0</v>
      </c>
      <c r="G72" s="8">
        <f>Iso!Y112</f>
        <v>0</v>
      </c>
      <c r="H72" s="7">
        <f>Fil!X112</f>
        <v>0</v>
      </c>
      <c r="I72" s="8">
        <f>Fil!Y112</f>
        <v>0</v>
      </c>
      <c r="J72" s="7">
        <f>FPump!X112</f>
        <v>0</v>
      </c>
      <c r="K72" s="8">
        <f>FPump!Y112</f>
        <v>0</v>
      </c>
      <c r="L72" s="7">
        <f>Lyse!X112</f>
        <v>0</v>
      </c>
      <c r="M72" s="8">
        <f>Lyse!Y112</f>
        <v>0</v>
      </c>
      <c r="N72" s="7">
        <f>RStor!X112</f>
        <v>0</v>
      </c>
      <c r="O72" s="8">
        <f>RStor!Y112</f>
        <v>0</v>
      </c>
      <c r="P72" s="7">
        <f>RDose!X112</f>
        <v>0</v>
      </c>
      <c r="Q72" s="8">
        <f>RDose!Y112</f>
        <v>0</v>
      </c>
      <c r="R72" s="7">
        <f>Trans!X112</f>
        <v>0</v>
      </c>
      <c r="S72" s="8">
        <f>Trans!Y112</f>
        <v>0</v>
      </c>
      <c r="T72" s="7">
        <f>ArchF!X112</f>
        <v>0</v>
      </c>
      <c r="U72" s="8">
        <f>ArchF!Y112</f>
        <v>0</v>
      </c>
      <c r="V72" s="7">
        <f>APres!X112</f>
        <v>0</v>
      </c>
      <c r="W72" s="8">
        <f>APres!Y112</f>
        <v>0</v>
      </c>
      <c r="X72" s="7">
        <f>ArcSt!X112</f>
        <v>0</v>
      </c>
      <c r="Y72" s="8">
        <f>ArcSt!Y112</f>
        <v>0</v>
      </c>
      <c r="Z72" s="7">
        <f>Rep!X112</f>
        <v>0</v>
      </c>
      <c r="AA72" s="8">
        <f>Rep!Y112</f>
        <v>0</v>
      </c>
      <c r="AB72" s="7">
        <f>PHous!X112</f>
        <v>0</v>
      </c>
      <c r="AC72" s="8">
        <f>PHous!Y112</f>
        <v>0</v>
      </c>
      <c r="AD72" s="7">
        <f>Whous!X112</f>
        <v>0</v>
      </c>
      <c r="AE72" s="8">
        <f>Whous!Y112</f>
        <v>0</v>
      </c>
      <c r="AF72" s="7">
        <f>Plat!X112</f>
        <v>0</v>
      </c>
      <c r="AG72" s="8">
        <f>Plat!Y112</f>
        <v>0</v>
      </c>
      <c r="AH72" s="7">
        <f>Control!X112</f>
        <v>0</v>
      </c>
      <c r="AI72" s="8">
        <f>Control!Y112</f>
        <v>0</v>
      </c>
    </row>
    <row r="73" spans="1:35">
      <c r="A73">
        <f>Seq!A73</f>
        <v>0</v>
      </c>
      <c r="D73" s="7">
        <f>Seq!X113</f>
        <v>0</v>
      </c>
      <c r="E73" s="8">
        <f>Seq!Y113</f>
        <v>0</v>
      </c>
      <c r="F73" s="7">
        <f>Iso!X113</f>
        <v>0</v>
      </c>
      <c r="G73" s="8">
        <f>Iso!Y113</f>
        <v>0</v>
      </c>
      <c r="H73" s="7">
        <f>Fil!X113</f>
        <v>0</v>
      </c>
      <c r="I73" s="8">
        <f>Fil!Y113</f>
        <v>0</v>
      </c>
      <c r="J73" s="7">
        <f>FPump!X113</f>
        <v>0</v>
      </c>
      <c r="K73" s="8">
        <f>FPump!Y113</f>
        <v>0</v>
      </c>
      <c r="L73" s="7">
        <f>Lyse!X113</f>
        <v>0</v>
      </c>
      <c r="M73" s="8">
        <f>Lyse!Y113</f>
        <v>0</v>
      </c>
      <c r="N73" s="7">
        <f>RStor!X113</f>
        <v>0</v>
      </c>
      <c r="O73" s="8">
        <f>RStor!Y113</f>
        <v>0</v>
      </c>
      <c r="P73" s="7">
        <f>RDose!X113</f>
        <v>0</v>
      </c>
      <c r="Q73" s="8">
        <f>RDose!Y113</f>
        <v>0</v>
      </c>
      <c r="R73" s="7">
        <f>Trans!X113</f>
        <v>0</v>
      </c>
      <c r="S73" s="8">
        <f>Trans!Y113</f>
        <v>0</v>
      </c>
      <c r="T73" s="7">
        <f>ArchF!X113</f>
        <v>0</v>
      </c>
      <c r="U73" s="8">
        <f>ArchF!Y113</f>
        <v>0</v>
      </c>
      <c r="V73" s="7">
        <f>APres!X113</f>
        <v>0</v>
      </c>
      <c r="W73" s="8">
        <f>APres!Y113</f>
        <v>0</v>
      </c>
      <c r="X73" s="7">
        <f>ArcSt!X113</f>
        <v>0</v>
      </c>
      <c r="Y73" s="8">
        <f>ArcSt!Y113</f>
        <v>0</v>
      </c>
      <c r="Z73" s="7">
        <f>Rep!X113</f>
        <v>0</v>
      </c>
      <c r="AA73" s="8">
        <f>Rep!Y113</f>
        <v>0</v>
      </c>
      <c r="AB73" s="7">
        <f>PHous!X113</f>
        <v>0</v>
      </c>
      <c r="AC73" s="8">
        <f>PHous!Y113</f>
        <v>0</v>
      </c>
      <c r="AD73" s="7">
        <f>Whous!X113</f>
        <v>0</v>
      </c>
      <c r="AE73" s="8">
        <f>Whous!Y113</f>
        <v>0</v>
      </c>
      <c r="AF73" s="7">
        <f>Plat!X113</f>
        <v>0</v>
      </c>
      <c r="AG73" s="8">
        <f>Plat!Y113</f>
        <v>0</v>
      </c>
      <c r="AH73" s="7">
        <f>Control!X113</f>
        <v>0</v>
      </c>
      <c r="AI73" s="8">
        <f>Control!Y113</f>
        <v>0</v>
      </c>
    </row>
    <row r="74" spans="1:35">
      <c r="A74" t="str">
        <f>Seq!A74</f>
        <v>Pumping</v>
      </c>
      <c r="D74" s="7">
        <f>Seq!X114</f>
        <v>0</v>
      </c>
      <c r="E74" s="8">
        <f>Seq!Y114</f>
        <v>0</v>
      </c>
      <c r="F74" s="7">
        <f>Iso!X114</f>
        <v>0</v>
      </c>
      <c r="G74" s="8">
        <f>Iso!Y114</f>
        <v>0</v>
      </c>
      <c r="H74" s="7">
        <f>Fil!X114</f>
        <v>0</v>
      </c>
      <c r="I74" s="8">
        <f>Fil!Y114</f>
        <v>0</v>
      </c>
      <c r="J74" s="7">
        <f>FPump!X114</f>
        <v>0</v>
      </c>
      <c r="K74" s="8">
        <f>FPump!Y114</f>
        <v>0</v>
      </c>
      <c r="L74" s="7">
        <f>Lyse!X114</f>
        <v>0</v>
      </c>
      <c r="M74" s="8">
        <f>Lyse!Y114</f>
        <v>0</v>
      </c>
      <c r="N74" s="7">
        <f>RStor!X114</f>
        <v>0</v>
      </c>
      <c r="O74" s="8">
        <f>RStor!Y114</f>
        <v>0</v>
      </c>
      <c r="P74" s="7">
        <f>RDose!X114</f>
        <v>0</v>
      </c>
      <c r="Q74" s="8">
        <f>RDose!Y114</f>
        <v>0</v>
      </c>
      <c r="R74" s="7">
        <f>Trans!X114</f>
        <v>0</v>
      </c>
      <c r="S74" s="8">
        <f>Trans!Y114</f>
        <v>0</v>
      </c>
      <c r="T74" s="7">
        <f>ArchF!X114</f>
        <v>0</v>
      </c>
      <c r="U74" s="8">
        <f>ArchF!Y114</f>
        <v>0</v>
      </c>
      <c r="V74" s="7">
        <f>APres!X114</f>
        <v>0</v>
      </c>
      <c r="W74" s="8">
        <f>APres!Y114</f>
        <v>0</v>
      </c>
      <c r="X74" s="7">
        <f>ArcSt!X114</f>
        <v>0</v>
      </c>
      <c r="Y74" s="8">
        <f>ArcSt!Y114</f>
        <v>0</v>
      </c>
      <c r="Z74" s="7">
        <f>Rep!X114</f>
        <v>0</v>
      </c>
      <c r="AA74" s="8">
        <f>Rep!Y114</f>
        <v>0</v>
      </c>
      <c r="AB74" s="7">
        <f>PHous!X114</f>
        <v>0</v>
      </c>
      <c r="AC74" s="8">
        <f>PHous!Y114</f>
        <v>0</v>
      </c>
      <c r="AD74" s="7">
        <f>Whous!X114</f>
        <v>0</v>
      </c>
      <c r="AE74" s="8">
        <f>Whous!Y114</f>
        <v>0</v>
      </c>
      <c r="AF74" s="7">
        <f>Plat!X114</f>
        <v>0</v>
      </c>
      <c r="AG74" s="8">
        <f>Plat!Y114</f>
        <v>0</v>
      </c>
      <c r="AH74" s="7">
        <f>Control!X114</f>
        <v>0</v>
      </c>
      <c r="AI74" s="8">
        <f>Control!Y114</f>
        <v>0</v>
      </c>
    </row>
    <row r="75" spans="1:35">
      <c r="A75" t="str">
        <f>Seq!A75</f>
        <v>Valving</v>
      </c>
      <c r="D75" s="7">
        <f>Seq!X115</f>
        <v>0</v>
      </c>
      <c r="E75" s="8">
        <f>Seq!Y115</f>
        <v>0</v>
      </c>
      <c r="F75" s="7">
        <f>Iso!X115</f>
        <v>0</v>
      </c>
      <c r="G75" s="8">
        <f>Iso!Y115</f>
        <v>0</v>
      </c>
      <c r="H75" s="7">
        <f>Fil!X115</f>
        <v>0</v>
      </c>
      <c r="I75" s="8">
        <f>Fil!Y115</f>
        <v>0</v>
      </c>
      <c r="J75" s="7">
        <f>FPump!X115</f>
        <v>0</v>
      </c>
      <c r="K75" s="8">
        <f>FPump!Y115</f>
        <v>0</v>
      </c>
      <c r="L75" s="7">
        <f>Lyse!X115</f>
        <v>0</v>
      </c>
      <c r="M75" s="8">
        <f>Lyse!Y115</f>
        <v>0</v>
      </c>
      <c r="N75" s="7">
        <f>RStor!X115</f>
        <v>0</v>
      </c>
      <c r="O75" s="8">
        <f>RStor!Y115</f>
        <v>0</v>
      </c>
      <c r="P75" s="7">
        <f>RDose!X115</f>
        <v>0</v>
      </c>
      <c r="Q75" s="8">
        <f>RDose!Y115</f>
        <v>0</v>
      </c>
      <c r="R75" s="7">
        <f>Trans!X115</f>
        <v>0</v>
      </c>
      <c r="S75" s="8">
        <f>Trans!Y115</f>
        <v>0</v>
      </c>
      <c r="T75" s="7">
        <f>ArchF!X115</f>
        <v>0</v>
      </c>
      <c r="U75" s="8">
        <f>ArchF!Y115</f>
        <v>0</v>
      </c>
      <c r="V75" s="7">
        <f>APres!X115</f>
        <v>0</v>
      </c>
      <c r="W75" s="8">
        <f>APres!Y115</f>
        <v>0</v>
      </c>
      <c r="X75" s="7">
        <f>ArcSt!X115</f>
        <v>0</v>
      </c>
      <c r="Y75" s="8">
        <f>ArcSt!Y115</f>
        <v>0</v>
      </c>
      <c r="Z75" s="7">
        <f>Rep!X115</f>
        <v>0</v>
      </c>
      <c r="AA75" s="8">
        <f>Rep!Y115</f>
        <v>0</v>
      </c>
      <c r="AB75" s="7">
        <f>PHous!X115</f>
        <v>0</v>
      </c>
      <c r="AC75" s="8">
        <f>PHous!Y115</f>
        <v>0</v>
      </c>
      <c r="AD75" s="7">
        <f>Whous!X115</f>
        <v>0</v>
      </c>
      <c r="AE75" s="8">
        <f>Whous!Y115</f>
        <v>0</v>
      </c>
      <c r="AF75" s="7">
        <f>Plat!X115</f>
        <v>0</v>
      </c>
      <c r="AG75" s="8">
        <f>Plat!Y115</f>
        <v>0</v>
      </c>
      <c r="AH75" s="7">
        <f>Control!X115</f>
        <v>0</v>
      </c>
      <c r="AI75" s="8">
        <f>Control!Y115</f>
        <v>0</v>
      </c>
    </row>
    <row r="76" spans="1:35">
      <c r="A76" t="str">
        <f>Seq!A76</f>
        <v>Space</v>
      </c>
      <c r="D76" s="7">
        <f>Seq!X116</f>
        <v>0</v>
      </c>
      <c r="E76" s="8">
        <f>Seq!Y116</f>
        <v>0</v>
      </c>
      <c r="F76" s="7">
        <f>Iso!X116</f>
        <v>0</v>
      </c>
      <c r="G76" s="8">
        <f>Iso!Y116</f>
        <v>0</v>
      </c>
      <c r="H76" s="7">
        <f>Fil!X116</f>
        <v>0</v>
      </c>
      <c r="I76" s="8">
        <f>Fil!Y116</f>
        <v>0</v>
      </c>
      <c r="J76" s="7">
        <f>FPump!X116</f>
        <v>0</v>
      </c>
      <c r="K76" s="8">
        <f>FPump!Y116</f>
        <v>0</v>
      </c>
      <c r="L76" s="7">
        <f>Lyse!X116</f>
        <v>0</v>
      </c>
      <c r="M76" s="8">
        <f>Lyse!Y116</f>
        <v>0</v>
      </c>
      <c r="N76" s="7">
        <f>RStor!X116</f>
        <v>0</v>
      </c>
      <c r="O76" s="8">
        <f>RStor!Y116</f>
        <v>0</v>
      </c>
      <c r="P76" s="7">
        <f>RDose!X116</f>
        <v>0</v>
      </c>
      <c r="Q76" s="8">
        <f>RDose!Y116</f>
        <v>0</v>
      </c>
      <c r="R76" s="7">
        <f>Trans!X116</f>
        <v>0</v>
      </c>
      <c r="S76" s="8">
        <f>Trans!Y116</f>
        <v>0</v>
      </c>
      <c r="T76" s="7">
        <f>ArchF!X116</f>
        <v>0</v>
      </c>
      <c r="U76" s="8">
        <f>ArchF!Y116</f>
        <v>0</v>
      </c>
      <c r="V76" s="7">
        <f>APres!X116</f>
        <v>0</v>
      </c>
      <c r="W76" s="8">
        <f>APres!Y116</f>
        <v>0</v>
      </c>
      <c r="X76" s="7">
        <f>ArcSt!X116</f>
        <v>0</v>
      </c>
      <c r="Y76" s="8">
        <f>ArcSt!Y116</f>
        <v>0</v>
      </c>
      <c r="Z76" s="7">
        <f>Rep!X116</f>
        <v>0</v>
      </c>
      <c r="AA76" s="8">
        <f>Rep!Y116</f>
        <v>0</v>
      </c>
      <c r="AB76" s="7">
        <f>PHous!X116</f>
        <v>0</v>
      </c>
      <c r="AC76" s="8">
        <f>PHous!Y116</f>
        <v>0</v>
      </c>
      <c r="AD76" s="7">
        <f>Whous!X116</f>
        <v>0</v>
      </c>
      <c r="AE76" s="8">
        <f>Whous!Y116</f>
        <v>0</v>
      </c>
      <c r="AF76" s="7">
        <f>Plat!X116</f>
        <v>0</v>
      </c>
      <c r="AG76" s="8">
        <f>Plat!Y116</f>
        <v>0</v>
      </c>
      <c r="AH76" s="7">
        <f>Control!X116</f>
        <v>0</v>
      </c>
      <c r="AI76" s="8">
        <f>Control!Y116</f>
        <v>0</v>
      </c>
    </row>
    <row r="77" spans="1:35">
      <c r="A77" t="str">
        <f>Seq!A77</f>
        <v>Mass</v>
      </c>
      <c r="D77" s="7">
        <f>Seq!X117</f>
        <v>0</v>
      </c>
      <c r="E77" s="8">
        <f>Seq!Y117</f>
        <v>0</v>
      </c>
      <c r="F77" s="7">
        <f>Iso!X117</f>
        <v>0</v>
      </c>
      <c r="G77" s="8">
        <f>Iso!Y117</f>
        <v>0</v>
      </c>
      <c r="H77" s="7">
        <f>Fil!X117</f>
        <v>0</v>
      </c>
      <c r="I77" s="8">
        <f>Fil!Y117</f>
        <v>0</v>
      </c>
      <c r="J77" s="7">
        <f>FPump!X117</f>
        <v>0</v>
      </c>
      <c r="K77" s="8">
        <f>FPump!Y117</f>
        <v>0</v>
      </c>
      <c r="L77" s="7">
        <f>Lyse!X117</f>
        <v>0</v>
      </c>
      <c r="M77" s="8">
        <f>Lyse!Y117</f>
        <v>0</v>
      </c>
      <c r="N77" s="7">
        <f>RStor!X117</f>
        <v>0</v>
      </c>
      <c r="O77" s="8">
        <f>RStor!Y117</f>
        <v>0</v>
      </c>
      <c r="P77" s="7">
        <f>RDose!X117</f>
        <v>0</v>
      </c>
      <c r="Q77" s="8">
        <f>RDose!Y117</f>
        <v>0</v>
      </c>
      <c r="R77" s="7">
        <f>Trans!X117</f>
        <v>0</v>
      </c>
      <c r="S77" s="8">
        <f>Trans!Y117</f>
        <v>0</v>
      </c>
      <c r="T77" s="7">
        <f>ArchF!X117</f>
        <v>0</v>
      </c>
      <c r="U77" s="8">
        <f>ArchF!Y117</f>
        <v>0</v>
      </c>
      <c r="V77" s="7">
        <f>APres!X117</f>
        <v>0</v>
      </c>
      <c r="W77" s="8">
        <f>APres!Y117</f>
        <v>0</v>
      </c>
      <c r="X77" s="7">
        <f>ArcSt!X117</f>
        <v>0</v>
      </c>
      <c r="Y77" s="8">
        <f>ArcSt!Y117</f>
        <v>0</v>
      </c>
      <c r="Z77" s="7">
        <f>Rep!X117</f>
        <v>0</v>
      </c>
      <c r="AA77" s="8">
        <f>Rep!Y117</f>
        <v>0</v>
      </c>
      <c r="AB77" s="7">
        <f>PHous!X117</f>
        <v>0</v>
      </c>
      <c r="AC77" s="8">
        <f>PHous!Y117</f>
        <v>0</v>
      </c>
      <c r="AD77" s="7">
        <f>Whous!X117</f>
        <v>0</v>
      </c>
      <c r="AE77" s="8">
        <f>Whous!Y117</f>
        <v>0</v>
      </c>
      <c r="AF77" s="7">
        <f>Plat!X117</f>
        <v>0</v>
      </c>
      <c r="AG77" s="8">
        <f>Plat!Y117</f>
        <v>0</v>
      </c>
      <c r="AH77" s="7">
        <f>Control!X117</f>
        <v>0</v>
      </c>
      <c r="AI77" s="8">
        <f>Control!Y117</f>
        <v>0</v>
      </c>
    </row>
    <row r="78" spans="1:35">
      <c r="A78" t="str">
        <f>Seq!A78</f>
        <v>Max dP</v>
      </c>
      <c r="D78" s="7">
        <f>Seq!X118</f>
        <v>0</v>
      </c>
      <c r="E78" s="8">
        <f>Seq!Y118</f>
        <v>0</v>
      </c>
      <c r="F78" s="7">
        <f>Iso!X118</f>
        <v>0</v>
      </c>
      <c r="G78" s="8">
        <f>Iso!Y118</f>
        <v>0</v>
      </c>
      <c r="H78" s="7">
        <f>Fil!X118</f>
        <v>0</v>
      </c>
      <c r="I78" s="8">
        <f>Fil!Y118</f>
        <v>0</v>
      </c>
      <c r="J78" s="7">
        <f>FPump!X118</f>
        <v>0</v>
      </c>
      <c r="K78" s="8">
        <f>FPump!Y118</f>
        <v>0</v>
      </c>
      <c r="L78" s="7">
        <f>Lyse!X118</f>
        <v>0</v>
      </c>
      <c r="M78" s="8">
        <f>Lyse!Y118</f>
        <v>0</v>
      </c>
      <c r="N78" s="7">
        <f>RStor!X118</f>
        <v>0</v>
      </c>
      <c r="O78" s="8">
        <f>RStor!Y118</f>
        <v>0</v>
      </c>
      <c r="P78" s="7">
        <f>RDose!X118</f>
        <v>0</v>
      </c>
      <c r="Q78" s="8">
        <f>RDose!Y118</f>
        <v>0</v>
      </c>
      <c r="R78" s="7">
        <f>Trans!X118</f>
        <v>0</v>
      </c>
      <c r="S78" s="8">
        <f>Trans!Y118</f>
        <v>0</v>
      </c>
      <c r="T78" s="7">
        <f>ArchF!X118</f>
        <v>0</v>
      </c>
      <c r="U78" s="8">
        <f>ArchF!Y118</f>
        <v>0</v>
      </c>
      <c r="V78" s="7">
        <f>APres!X118</f>
        <v>0</v>
      </c>
      <c r="W78" s="8">
        <f>APres!Y118</f>
        <v>0</v>
      </c>
      <c r="X78" s="7">
        <f>ArcSt!X118</f>
        <v>0</v>
      </c>
      <c r="Y78" s="8">
        <f>ArcSt!Y118</f>
        <v>0</v>
      </c>
      <c r="Z78" s="7">
        <f>Rep!X118</f>
        <v>0</v>
      </c>
      <c r="AA78" s="8">
        <f>Rep!Y118</f>
        <v>0</v>
      </c>
      <c r="AB78" s="7">
        <f>PHous!X118</f>
        <v>0</v>
      </c>
      <c r="AC78" s="8">
        <f>PHous!Y118</f>
        <v>0</v>
      </c>
      <c r="AD78" s="7">
        <f>Whous!X118</f>
        <v>0</v>
      </c>
      <c r="AE78" s="8">
        <f>Whous!Y118</f>
        <v>0</v>
      </c>
      <c r="AF78" s="7">
        <f>Plat!X118</f>
        <v>0</v>
      </c>
      <c r="AG78" s="8">
        <f>Plat!Y118</f>
        <v>0</v>
      </c>
      <c r="AH78" s="7">
        <f>Control!X118</f>
        <v>0</v>
      </c>
      <c r="AI78" s="8">
        <f>Control!Y118</f>
        <v>0</v>
      </c>
    </row>
    <row r="79" spans="1:35">
      <c r="A79" t="str">
        <f>Seq!A79</f>
        <v>Lysate Vol</v>
      </c>
      <c r="D79" s="7">
        <f>Seq!X119</f>
        <v>0</v>
      </c>
      <c r="E79" s="8">
        <f>Seq!Y119</f>
        <v>0</v>
      </c>
      <c r="F79" s="7">
        <f>Iso!X119</f>
        <v>0</v>
      </c>
      <c r="G79" s="8">
        <f>Iso!Y119</f>
        <v>0</v>
      </c>
      <c r="H79" s="7">
        <f>Fil!X119</f>
        <v>0</v>
      </c>
      <c r="I79" s="8">
        <f>Fil!Y119</f>
        <v>0</v>
      </c>
      <c r="J79" s="7">
        <f>FPump!X119</f>
        <v>0</v>
      </c>
      <c r="K79" s="8">
        <f>FPump!Y119</f>
        <v>0</v>
      </c>
      <c r="L79" s="7">
        <f>Lyse!X119</f>
        <v>0</v>
      </c>
      <c r="M79" s="8">
        <f>Lyse!Y119</f>
        <v>0</v>
      </c>
      <c r="N79" s="7">
        <f>RStor!X119</f>
        <v>0</v>
      </c>
      <c r="O79" s="8">
        <f>RStor!Y119</f>
        <v>0</v>
      </c>
      <c r="P79" s="7">
        <f>RDose!X119</f>
        <v>0</v>
      </c>
      <c r="Q79" s="8">
        <f>RDose!Y119</f>
        <v>0</v>
      </c>
      <c r="R79" s="7">
        <f>Trans!X119</f>
        <v>0</v>
      </c>
      <c r="S79" s="8">
        <f>Trans!Y119</f>
        <v>0</v>
      </c>
      <c r="T79" s="7">
        <f>ArchF!X119</f>
        <v>0</v>
      </c>
      <c r="U79" s="8">
        <f>ArchF!Y119</f>
        <v>0</v>
      </c>
      <c r="V79" s="7">
        <f>APres!X119</f>
        <v>0</v>
      </c>
      <c r="W79" s="8">
        <f>APres!Y119</f>
        <v>0</v>
      </c>
      <c r="X79" s="7">
        <f>ArcSt!X119</f>
        <v>0</v>
      </c>
      <c r="Y79" s="8">
        <f>ArcSt!Y119</f>
        <v>0</v>
      </c>
      <c r="Z79" s="7">
        <f>Rep!X119</f>
        <v>0</v>
      </c>
      <c r="AA79" s="8">
        <f>Rep!Y119</f>
        <v>0</v>
      </c>
      <c r="AB79" s="7">
        <f>PHous!X119</f>
        <v>0</v>
      </c>
      <c r="AC79" s="8">
        <f>PHous!Y119</f>
        <v>0</v>
      </c>
      <c r="AD79" s="7">
        <f>Whous!X119</f>
        <v>0</v>
      </c>
      <c r="AE79" s="8">
        <f>Whous!Y119</f>
        <v>0</v>
      </c>
      <c r="AF79" s="7">
        <f>Plat!X119</f>
        <v>0</v>
      </c>
      <c r="AG79" s="8">
        <f>Plat!Y119</f>
        <v>0</v>
      </c>
      <c r="AH79" s="7">
        <f>Control!X119</f>
        <v>0</v>
      </c>
      <c r="AI79" s="8">
        <f>Control!Y119</f>
        <v>0</v>
      </c>
    </row>
    <row r="80" spans="1:35">
      <c r="A80">
        <f>Seq!A80</f>
        <v>0</v>
      </c>
      <c r="D80" s="7">
        <f>Seq!X120</f>
        <v>0</v>
      </c>
      <c r="E80" s="8">
        <f>Seq!Y120</f>
        <v>0</v>
      </c>
      <c r="F80" s="7">
        <f>Iso!X120</f>
        <v>0</v>
      </c>
      <c r="G80" s="8">
        <f>Iso!Y120</f>
        <v>0</v>
      </c>
      <c r="H80" s="7">
        <f>Fil!X120</f>
        <v>0</v>
      </c>
      <c r="I80" s="8">
        <f>Fil!Y120</f>
        <v>0</v>
      </c>
      <c r="J80" s="7">
        <f>FPump!X120</f>
        <v>0</v>
      </c>
      <c r="K80" s="8">
        <f>FPump!Y120</f>
        <v>0</v>
      </c>
      <c r="L80" s="7">
        <f>Lyse!X120</f>
        <v>0</v>
      </c>
      <c r="M80" s="8">
        <f>Lyse!Y120</f>
        <v>0</v>
      </c>
      <c r="N80" s="7">
        <f>RStor!X120</f>
        <v>0</v>
      </c>
      <c r="O80" s="8">
        <f>RStor!Y120</f>
        <v>0</v>
      </c>
      <c r="P80" s="7">
        <f>RDose!X120</f>
        <v>0</v>
      </c>
      <c r="Q80" s="8">
        <f>RDose!Y120</f>
        <v>0</v>
      </c>
      <c r="R80" s="7">
        <f>Trans!X120</f>
        <v>0</v>
      </c>
      <c r="S80" s="8">
        <f>Trans!Y120</f>
        <v>0</v>
      </c>
      <c r="T80" s="7">
        <f>ArchF!X120</f>
        <v>0</v>
      </c>
      <c r="U80" s="8">
        <f>ArchF!Y120</f>
        <v>0</v>
      </c>
      <c r="V80" s="7">
        <f>APres!X120</f>
        <v>0</v>
      </c>
      <c r="W80" s="8">
        <f>APres!Y120</f>
        <v>0</v>
      </c>
      <c r="X80" s="7">
        <f>ArcSt!X120</f>
        <v>0</v>
      </c>
      <c r="Y80" s="8">
        <f>ArcSt!Y120</f>
        <v>0</v>
      </c>
      <c r="Z80" s="7">
        <f>Rep!X120</f>
        <v>0</v>
      </c>
      <c r="AA80" s="8">
        <f>Rep!Y120</f>
        <v>0</v>
      </c>
      <c r="AB80" s="7">
        <f>PHous!X120</f>
        <v>0</v>
      </c>
      <c r="AC80" s="8">
        <f>PHous!Y120</f>
        <v>0</v>
      </c>
      <c r="AD80" s="7">
        <f>Whous!X120</f>
        <v>0</v>
      </c>
      <c r="AE80" s="8">
        <f>Whous!Y120</f>
        <v>0</v>
      </c>
      <c r="AF80" s="7">
        <f>Plat!X120</f>
        <v>0</v>
      </c>
      <c r="AG80" s="8">
        <f>Plat!Y120</f>
        <v>0</v>
      </c>
      <c r="AH80" s="7">
        <f>Control!X120</f>
        <v>0</v>
      </c>
      <c r="AI80" s="8">
        <f>Control!Y120</f>
        <v>0</v>
      </c>
    </row>
    <row r="81" spans="1:35">
      <c r="A81" t="str">
        <f>Seq!A81</f>
        <v>Arch Type A</v>
      </c>
      <c r="D81" s="7">
        <f>Seq!X121</f>
        <v>0</v>
      </c>
      <c r="E81" s="8">
        <f>Seq!Y121</f>
        <v>0</v>
      </c>
      <c r="F81" s="7">
        <f>Iso!X121</f>
        <v>0</v>
      </c>
      <c r="G81" s="8">
        <f>Iso!Y121</f>
        <v>0</v>
      </c>
      <c r="H81" s="7">
        <f>Fil!X121</f>
        <v>0</v>
      </c>
      <c r="I81" s="8">
        <f>Fil!Y121</f>
        <v>0</v>
      </c>
      <c r="J81" s="7">
        <f>FPump!X121</f>
        <v>0</v>
      </c>
      <c r="K81" s="8">
        <f>FPump!Y121</f>
        <v>0</v>
      </c>
      <c r="L81" s="7">
        <f>Lyse!X121</f>
        <v>0</v>
      </c>
      <c r="M81" s="8">
        <f>Lyse!Y121</f>
        <v>0</v>
      </c>
      <c r="N81" s="7">
        <f>RStor!X121</f>
        <v>0</v>
      </c>
      <c r="O81" s="8">
        <f>RStor!Y121</f>
        <v>0</v>
      </c>
      <c r="P81" s="7">
        <f>RDose!X121</f>
        <v>0</v>
      </c>
      <c r="Q81" s="8">
        <f>RDose!Y121</f>
        <v>0</v>
      </c>
      <c r="R81" s="7">
        <f>Trans!X121</f>
        <v>0</v>
      </c>
      <c r="S81" s="8">
        <f>Trans!Y121</f>
        <v>0</v>
      </c>
      <c r="T81" s="7">
        <f>ArchF!X121</f>
        <v>0</v>
      </c>
      <c r="U81" s="8">
        <f>ArchF!Y121</f>
        <v>0</v>
      </c>
      <c r="V81" s="7">
        <f>APres!X121</f>
        <v>0</v>
      </c>
      <c r="W81" s="8">
        <f>APres!Y121</f>
        <v>0</v>
      </c>
      <c r="X81" s="7">
        <f>ArcSt!X121</f>
        <v>0</v>
      </c>
      <c r="Y81" s="8">
        <f>ArcSt!Y121</f>
        <v>0</v>
      </c>
      <c r="Z81" s="7">
        <f>Rep!X121</f>
        <v>0</v>
      </c>
      <c r="AA81" s="8">
        <f>Rep!Y121</f>
        <v>0</v>
      </c>
      <c r="AB81" s="7">
        <f>PHous!X121</f>
        <v>0</v>
      </c>
      <c r="AC81" s="8">
        <f>PHous!Y121</f>
        <v>0</v>
      </c>
      <c r="AD81" s="7">
        <f>Whous!X121</f>
        <v>0</v>
      </c>
      <c r="AE81" s="8">
        <f>Whous!Y121</f>
        <v>0</v>
      </c>
      <c r="AF81" s="7">
        <f>Plat!X121</f>
        <v>0</v>
      </c>
      <c r="AG81" s="8">
        <f>Plat!Y121</f>
        <v>0</v>
      </c>
      <c r="AH81" s="7">
        <f>Control!X121</f>
        <v>0</v>
      </c>
      <c r="AI81" s="8">
        <f>Control!Y121</f>
        <v>0</v>
      </c>
    </row>
    <row r="82" spans="1:35">
      <c r="A82" t="str">
        <f>Seq!A82</f>
        <v>Arch Type B</v>
      </c>
      <c r="D82" s="7">
        <f>Seq!X122</f>
        <v>0</v>
      </c>
      <c r="E82" s="8">
        <f>Seq!Y122</f>
        <v>0</v>
      </c>
      <c r="F82" s="7">
        <f>Iso!X122</f>
        <v>0</v>
      </c>
      <c r="G82" s="8">
        <f>Iso!Y122</f>
        <v>0</v>
      </c>
      <c r="H82" s="7">
        <f>Fil!X122</f>
        <v>0</v>
      </c>
      <c r="I82" s="8">
        <f>Fil!Y122</f>
        <v>0</v>
      </c>
      <c r="J82" s="7">
        <f>FPump!X122</f>
        <v>0</v>
      </c>
      <c r="K82" s="8">
        <f>FPump!Y122</f>
        <v>0</v>
      </c>
      <c r="L82" s="7">
        <f>Lyse!X122</f>
        <v>0</v>
      </c>
      <c r="M82" s="8">
        <f>Lyse!Y122</f>
        <v>0</v>
      </c>
      <c r="N82" s="7">
        <f>RStor!X122</f>
        <v>0</v>
      </c>
      <c r="O82" s="8">
        <f>RStor!Y122</f>
        <v>0</v>
      </c>
      <c r="P82" s="7">
        <f>RDose!X122</f>
        <v>0</v>
      </c>
      <c r="Q82" s="8">
        <f>RDose!Y122</f>
        <v>0</v>
      </c>
      <c r="R82" s="7">
        <f>Trans!X122</f>
        <v>0</v>
      </c>
      <c r="S82" s="8">
        <f>Trans!Y122</f>
        <v>0</v>
      </c>
      <c r="T82" s="7">
        <f>ArchF!X122</f>
        <v>0</v>
      </c>
      <c r="U82" s="8">
        <f>ArchF!Y122</f>
        <v>0</v>
      </c>
      <c r="V82" s="7">
        <f>APres!X122</f>
        <v>0</v>
      </c>
      <c r="W82" s="8">
        <f>APres!Y122</f>
        <v>0</v>
      </c>
      <c r="X82" s="7">
        <f>ArcSt!X122</f>
        <v>0</v>
      </c>
      <c r="Y82" s="8">
        <f>ArcSt!Y122</f>
        <v>0</v>
      </c>
      <c r="Z82" s="7">
        <f>Rep!X122</f>
        <v>0</v>
      </c>
      <c r="AA82" s="8">
        <f>Rep!Y122</f>
        <v>0</v>
      </c>
      <c r="AB82" s="7">
        <f>PHous!X122</f>
        <v>0</v>
      </c>
      <c r="AC82" s="8">
        <f>PHous!Y122</f>
        <v>0</v>
      </c>
      <c r="AD82" s="7">
        <f>Whous!X122</f>
        <v>0</v>
      </c>
      <c r="AE82" s="8">
        <f>Whous!Y122</f>
        <v>0</v>
      </c>
      <c r="AF82" s="7">
        <f>Plat!X122</f>
        <v>0</v>
      </c>
      <c r="AG82" s="8">
        <f>Plat!Y122</f>
        <v>0</v>
      </c>
      <c r="AH82" s="7">
        <f>Control!X122</f>
        <v>0</v>
      </c>
      <c r="AI82" s="8">
        <f>Control!Y122</f>
        <v>0</v>
      </c>
    </row>
    <row r="83" spans="1:35">
      <c r="A83" t="str">
        <f>Seq!A83</f>
        <v>Arch Type C</v>
      </c>
      <c r="D83" s="7">
        <f>Seq!X123</f>
        <v>0</v>
      </c>
      <c r="E83" s="8">
        <f>Seq!Y123</f>
        <v>0</v>
      </c>
      <c r="F83" s="7">
        <f>Iso!X123</f>
        <v>0</v>
      </c>
      <c r="G83" s="8">
        <f>Iso!Y123</f>
        <v>0</v>
      </c>
      <c r="H83" s="7">
        <f>Fil!X123</f>
        <v>0</v>
      </c>
      <c r="I83" s="8">
        <f>Fil!Y123</f>
        <v>0</v>
      </c>
      <c r="J83" s="7">
        <f>FPump!X123</f>
        <v>0</v>
      </c>
      <c r="K83" s="8">
        <f>FPump!Y123</f>
        <v>0</v>
      </c>
      <c r="L83" s="7">
        <f>Lyse!X123</f>
        <v>0</v>
      </c>
      <c r="M83" s="8">
        <f>Lyse!Y123</f>
        <v>0</v>
      </c>
      <c r="N83" s="7">
        <f>RStor!X123</f>
        <v>0</v>
      </c>
      <c r="O83" s="8">
        <f>RStor!Y123</f>
        <v>0</v>
      </c>
      <c r="P83" s="7">
        <f>RDose!X123</f>
        <v>0</v>
      </c>
      <c r="Q83" s="8">
        <f>RDose!Y123</f>
        <v>0</v>
      </c>
      <c r="R83" s="7">
        <f>Trans!X123</f>
        <v>0</v>
      </c>
      <c r="S83" s="8">
        <f>Trans!Y123</f>
        <v>0</v>
      </c>
      <c r="T83" s="7">
        <f>ArchF!X123</f>
        <v>0</v>
      </c>
      <c r="U83" s="8">
        <f>ArchF!Y123</f>
        <v>0</v>
      </c>
      <c r="V83" s="7">
        <f>APres!X123</f>
        <v>0</v>
      </c>
      <c r="W83" s="8">
        <f>APres!Y123</f>
        <v>0</v>
      </c>
      <c r="X83" s="7">
        <f>ArcSt!X123</f>
        <v>0</v>
      </c>
      <c r="Y83" s="8">
        <f>ArcSt!Y123</f>
        <v>0</v>
      </c>
      <c r="Z83" s="7">
        <f>Rep!X123</f>
        <v>0</v>
      </c>
      <c r="AA83" s="8">
        <f>Rep!Y123</f>
        <v>0</v>
      </c>
      <c r="AB83" s="7">
        <f>PHous!X123</f>
        <v>0</v>
      </c>
      <c r="AC83" s="8">
        <f>PHous!Y123</f>
        <v>0</v>
      </c>
      <c r="AD83" s="7">
        <f>Whous!X123</f>
        <v>0</v>
      </c>
      <c r="AE83" s="8">
        <f>Whous!Y123</f>
        <v>0</v>
      </c>
      <c r="AF83" s="7">
        <f>Plat!X123</f>
        <v>0</v>
      </c>
      <c r="AG83" s="8">
        <f>Plat!Y123</f>
        <v>0</v>
      </c>
      <c r="AH83" s="7">
        <f>Control!X123</f>
        <v>0</v>
      </c>
      <c r="AI83" s="8">
        <f>Control!Y123</f>
        <v>0</v>
      </c>
    </row>
    <row r="84" spans="1:35">
      <c r="A84">
        <f>Seq!A84</f>
        <v>0</v>
      </c>
      <c r="D84" s="7">
        <f>Seq!X124</f>
        <v>0</v>
      </c>
      <c r="E84" s="8">
        <f>Seq!Y124</f>
        <v>0</v>
      </c>
      <c r="F84" s="7">
        <f>Iso!X124</f>
        <v>0</v>
      </c>
      <c r="G84" s="8">
        <f>Iso!Y124</f>
        <v>0</v>
      </c>
      <c r="H84" s="7">
        <f>Fil!X124</f>
        <v>0</v>
      </c>
      <c r="I84" s="8">
        <f>Fil!Y124</f>
        <v>0</v>
      </c>
      <c r="J84" s="7">
        <f>FPump!X124</f>
        <v>0</v>
      </c>
      <c r="K84" s="8">
        <f>FPump!Y124</f>
        <v>0</v>
      </c>
      <c r="L84" s="7">
        <f>Lyse!X124</f>
        <v>0</v>
      </c>
      <c r="M84" s="8">
        <f>Lyse!Y124</f>
        <v>0</v>
      </c>
      <c r="N84" s="7">
        <f>RStor!X124</f>
        <v>0</v>
      </c>
      <c r="O84" s="8">
        <f>RStor!Y124</f>
        <v>0</v>
      </c>
      <c r="P84" s="7">
        <f>RDose!X124</f>
        <v>0</v>
      </c>
      <c r="Q84" s="8">
        <f>RDose!Y124</f>
        <v>0</v>
      </c>
      <c r="R84" s="7">
        <f>Trans!X124</f>
        <v>0</v>
      </c>
      <c r="S84" s="8">
        <f>Trans!Y124</f>
        <v>0</v>
      </c>
      <c r="T84" s="7">
        <f>ArchF!X124</f>
        <v>0</v>
      </c>
      <c r="U84" s="8">
        <f>ArchF!Y124</f>
        <v>0</v>
      </c>
      <c r="V84" s="7">
        <f>APres!X124</f>
        <v>0</v>
      </c>
      <c r="W84" s="8">
        <f>APres!Y124</f>
        <v>0</v>
      </c>
      <c r="X84" s="7">
        <f>ArcSt!X124</f>
        <v>0</v>
      </c>
      <c r="Y84" s="8">
        <f>ArcSt!Y124</f>
        <v>0</v>
      </c>
      <c r="Z84" s="7">
        <f>Rep!X124</f>
        <v>0</v>
      </c>
      <c r="AA84" s="8">
        <f>Rep!Y124</f>
        <v>0</v>
      </c>
      <c r="AB84" s="7">
        <f>PHous!X124</f>
        <v>0</v>
      </c>
      <c r="AC84" s="8">
        <f>PHous!Y124</f>
        <v>0</v>
      </c>
      <c r="AD84" s="7">
        <f>Whous!X124</f>
        <v>0</v>
      </c>
      <c r="AE84" s="8">
        <f>Whous!Y124</f>
        <v>0</v>
      </c>
      <c r="AF84" s="7">
        <f>Plat!X124</f>
        <v>0</v>
      </c>
      <c r="AG84" s="8">
        <f>Plat!Y124</f>
        <v>0</v>
      </c>
      <c r="AH84" s="7">
        <f>Control!X124</f>
        <v>0</v>
      </c>
      <c r="AI84" s="8">
        <f>Control!Y124</f>
        <v>0</v>
      </c>
    </row>
    <row r="85" spans="1:35">
      <c r="A85" t="str">
        <f>Seq!A85</f>
        <v>Reuse</v>
      </c>
      <c r="D85" s="7">
        <f>Seq!X125</f>
        <v>0</v>
      </c>
      <c r="E85" s="8">
        <f>Seq!Y125</f>
        <v>0</v>
      </c>
      <c r="F85" s="7">
        <f>Iso!X125</f>
        <v>0</v>
      </c>
      <c r="G85" s="8">
        <f>Iso!Y125</f>
        <v>0</v>
      </c>
      <c r="H85" s="7">
        <f>Fil!X125</f>
        <v>0</v>
      </c>
      <c r="I85" s="8">
        <f>Fil!Y125</f>
        <v>0</v>
      </c>
      <c r="J85" s="7">
        <f>FPump!X125</f>
        <v>0</v>
      </c>
      <c r="K85" s="8">
        <f>FPump!Y125</f>
        <v>0</v>
      </c>
      <c r="L85" s="7">
        <f>Lyse!X125</f>
        <v>0</v>
      </c>
      <c r="M85" s="8">
        <f>Lyse!Y125</f>
        <v>0</v>
      </c>
      <c r="N85" s="7">
        <f>RStor!X125</f>
        <v>0</v>
      </c>
      <c r="O85" s="8">
        <f>RStor!Y125</f>
        <v>0</v>
      </c>
      <c r="P85" s="7">
        <f>RDose!X125</f>
        <v>0</v>
      </c>
      <c r="Q85" s="8">
        <f>RDose!Y125</f>
        <v>0</v>
      </c>
      <c r="R85" s="7">
        <f>Trans!X125</f>
        <v>0</v>
      </c>
      <c r="S85" s="8">
        <f>Trans!Y125</f>
        <v>0</v>
      </c>
      <c r="T85" s="7">
        <f>ArchF!X125</f>
        <v>0</v>
      </c>
      <c r="U85" s="8">
        <f>ArchF!Y125</f>
        <v>0</v>
      </c>
      <c r="V85" s="7">
        <f>APres!X125</f>
        <v>0</v>
      </c>
      <c r="W85" s="8">
        <f>APres!Y125</f>
        <v>0</v>
      </c>
      <c r="X85" s="7">
        <f>ArcSt!X125</f>
        <v>0</v>
      </c>
      <c r="Y85" s="8">
        <f>ArcSt!Y125</f>
        <v>0</v>
      </c>
      <c r="Z85" s="7">
        <f>Rep!X125</f>
        <v>0</v>
      </c>
      <c r="AA85" s="8">
        <f>Rep!Y125</f>
        <v>0</v>
      </c>
      <c r="AB85" s="7">
        <f>PHous!X125</f>
        <v>0</v>
      </c>
      <c r="AC85" s="8">
        <f>PHous!Y125</f>
        <v>0</v>
      </c>
      <c r="AD85" s="7">
        <f>Whous!X125</f>
        <v>0</v>
      </c>
      <c r="AE85" s="8">
        <f>Whous!Y125</f>
        <v>0</v>
      </c>
      <c r="AF85" s="7">
        <f>Plat!X125</f>
        <v>0</v>
      </c>
      <c r="AG85" s="8">
        <f>Plat!Y125</f>
        <v>0</v>
      </c>
      <c r="AH85" s="7">
        <f>Control!X125</f>
        <v>0</v>
      </c>
      <c r="AI85" s="8">
        <f>Control!Y125</f>
        <v>0</v>
      </c>
    </row>
    <row r="86" spans="1:35">
      <c r="A86" t="str">
        <f>Seq!A86</f>
        <v>Clean</v>
      </c>
      <c r="D86" s="7">
        <f>Seq!X126</f>
        <v>0</v>
      </c>
      <c r="E86" s="8">
        <f>Seq!Y126</f>
        <v>0</v>
      </c>
      <c r="F86" s="7">
        <f>Iso!X126</f>
        <v>0</v>
      </c>
      <c r="G86" s="8">
        <f>Iso!Y126</f>
        <v>0</v>
      </c>
      <c r="H86" s="7">
        <f>Fil!X126</f>
        <v>0</v>
      </c>
      <c r="I86" s="8">
        <f>Fil!Y126</f>
        <v>0</v>
      </c>
      <c r="J86" s="7">
        <f>FPump!X126</f>
        <v>0</v>
      </c>
      <c r="K86" s="8">
        <f>FPump!Y126</f>
        <v>0</v>
      </c>
      <c r="L86" s="7">
        <f>Lyse!X126</f>
        <v>0</v>
      </c>
      <c r="M86" s="8">
        <f>Lyse!Y126</f>
        <v>0</v>
      </c>
      <c r="N86" s="7">
        <f>RStor!X126</f>
        <v>0</v>
      </c>
      <c r="O86" s="8">
        <f>RStor!Y126</f>
        <v>0</v>
      </c>
      <c r="P86" s="7">
        <f>RDose!X126</f>
        <v>0</v>
      </c>
      <c r="Q86" s="8">
        <f>RDose!Y126</f>
        <v>0</v>
      </c>
      <c r="R86" s="7">
        <f>Trans!X126</f>
        <v>0</v>
      </c>
      <c r="S86" s="8">
        <f>Trans!Y126</f>
        <v>0</v>
      </c>
      <c r="T86" s="7">
        <f>ArchF!X126</f>
        <v>0</v>
      </c>
      <c r="U86" s="8">
        <f>ArchF!Y126</f>
        <v>0</v>
      </c>
      <c r="V86" s="7">
        <f>APres!X126</f>
        <v>0</v>
      </c>
      <c r="W86" s="8">
        <f>APres!Y126</f>
        <v>0</v>
      </c>
      <c r="X86" s="7">
        <f>ArcSt!X126</f>
        <v>0</v>
      </c>
      <c r="Y86" s="8">
        <f>ArcSt!Y126</f>
        <v>0</v>
      </c>
      <c r="Z86" s="7">
        <f>Rep!X126</f>
        <v>0</v>
      </c>
      <c r="AA86" s="8">
        <f>Rep!Y126</f>
        <v>0</v>
      </c>
      <c r="AB86" s="7">
        <f>PHous!X126</f>
        <v>0</v>
      </c>
      <c r="AC86" s="8">
        <f>PHous!Y126</f>
        <v>0</v>
      </c>
      <c r="AD86" s="7">
        <f>Whous!X126</f>
        <v>0</v>
      </c>
      <c r="AE86" s="8">
        <f>Whous!Y126</f>
        <v>0</v>
      </c>
      <c r="AF86" s="7">
        <f>Plat!X126</f>
        <v>0</v>
      </c>
      <c r="AG86" s="8">
        <f>Plat!Y126</f>
        <v>0</v>
      </c>
      <c r="AH86" s="7">
        <f>Control!X126</f>
        <v>0</v>
      </c>
      <c r="AI86" s="8">
        <f>Control!Y126</f>
        <v>0</v>
      </c>
    </row>
    <row r="87" spans="1:35">
      <c r="A87" t="str">
        <f>Seq!A87</f>
        <v>Replace</v>
      </c>
      <c r="D87" s="7">
        <f>Seq!X127</f>
        <v>0</v>
      </c>
      <c r="E87" s="8">
        <f>Seq!Y127</f>
        <v>0</v>
      </c>
      <c r="F87" s="7">
        <f>Iso!X127</f>
        <v>0</v>
      </c>
      <c r="G87" s="8">
        <f>Iso!Y127</f>
        <v>0</v>
      </c>
      <c r="H87" s="7">
        <f>Fil!X127</f>
        <v>0</v>
      </c>
      <c r="I87" s="8">
        <f>Fil!Y127</f>
        <v>0</v>
      </c>
      <c r="J87" s="7">
        <f>FPump!X127</f>
        <v>0</v>
      </c>
      <c r="K87" s="8">
        <f>FPump!Y127</f>
        <v>0</v>
      </c>
      <c r="L87" s="7">
        <f>Lyse!X127</f>
        <v>0</v>
      </c>
      <c r="M87" s="8">
        <f>Lyse!Y127</f>
        <v>0</v>
      </c>
      <c r="N87" s="7">
        <f>RStor!X127</f>
        <v>0</v>
      </c>
      <c r="O87" s="8">
        <f>RStor!Y127</f>
        <v>0</v>
      </c>
      <c r="P87" s="7">
        <f>RDose!X127</f>
        <v>0</v>
      </c>
      <c r="Q87" s="8">
        <f>RDose!Y127</f>
        <v>0</v>
      </c>
      <c r="R87" s="7">
        <f>Trans!X127</f>
        <v>0</v>
      </c>
      <c r="S87" s="8">
        <f>Trans!Y127</f>
        <v>0</v>
      </c>
      <c r="T87" s="7">
        <f>ArchF!X127</f>
        <v>0</v>
      </c>
      <c r="U87" s="8">
        <f>ArchF!Y127</f>
        <v>0</v>
      </c>
      <c r="V87" s="7">
        <f>APres!X127</f>
        <v>0</v>
      </c>
      <c r="W87" s="8">
        <f>APres!Y127</f>
        <v>0</v>
      </c>
      <c r="X87" s="7">
        <f>ArcSt!X127</f>
        <v>0</v>
      </c>
      <c r="Y87" s="8">
        <f>ArcSt!Y127</f>
        <v>0</v>
      </c>
      <c r="Z87" s="7">
        <f>Rep!X127</f>
        <v>0</v>
      </c>
      <c r="AA87" s="8">
        <f>Rep!Y127</f>
        <v>0</v>
      </c>
      <c r="AB87" s="7">
        <f>PHous!X127</f>
        <v>0</v>
      </c>
      <c r="AC87" s="8">
        <f>PHous!Y127</f>
        <v>0</v>
      </c>
      <c r="AD87" s="7">
        <f>Whous!X127</f>
        <v>0</v>
      </c>
      <c r="AE87" s="8">
        <f>Whous!Y127</f>
        <v>0</v>
      </c>
      <c r="AF87" s="7">
        <f>Plat!X127</f>
        <v>0</v>
      </c>
      <c r="AG87" s="8">
        <f>Plat!Y127</f>
        <v>0</v>
      </c>
      <c r="AH87" s="7">
        <f>Control!X127</f>
        <v>0</v>
      </c>
      <c r="AI87" s="8">
        <f>Control!Y127</f>
        <v>0</v>
      </c>
    </row>
    <row r="88" spans="1:35">
      <c r="A88" t="str">
        <f>Seq!A88</f>
        <v>Duplicate</v>
      </c>
      <c r="D88" s="7">
        <f>Seq!X128</f>
        <v>0</v>
      </c>
      <c r="E88" s="8">
        <f>Seq!Y128</f>
        <v>0</v>
      </c>
      <c r="F88" s="7">
        <f>Iso!X128</f>
        <v>0</v>
      </c>
      <c r="G88" s="8">
        <f>Iso!Y128</f>
        <v>0</v>
      </c>
      <c r="H88" s="7">
        <f>Fil!X128</f>
        <v>0</v>
      </c>
      <c r="I88" s="8">
        <f>Fil!Y128</f>
        <v>0</v>
      </c>
      <c r="J88" s="7">
        <f>FPump!X128</f>
        <v>0</v>
      </c>
      <c r="K88" s="8">
        <f>FPump!Y128</f>
        <v>0</v>
      </c>
      <c r="L88" s="7">
        <f>Lyse!X128</f>
        <v>0</v>
      </c>
      <c r="M88" s="8">
        <f>Lyse!Y128</f>
        <v>0</v>
      </c>
      <c r="N88" s="7">
        <f>RStor!X128</f>
        <v>0</v>
      </c>
      <c r="O88" s="8">
        <f>RStor!Y128</f>
        <v>0</v>
      </c>
      <c r="P88" s="7">
        <f>RDose!X128</f>
        <v>0</v>
      </c>
      <c r="Q88" s="8">
        <f>RDose!Y128</f>
        <v>0</v>
      </c>
      <c r="R88" s="7">
        <f>Trans!X128</f>
        <v>0</v>
      </c>
      <c r="S88" s="8">
        <f>Trans!Y128</f>
        <v>0</v>
      </c>
      <c r="T88" s="7">
        <f>ArchF!X128</f>
        <v>0</v>
      </c>
      <c r="U88" s="8">
        <f>ArchF!Y128</f>
        <v>0</v>
      </c>
      <c r="V88" s="7">
        <f>APres!X128</f>
        <v>0</v>
      </c>
      <c r="W88" s="8">
        <f>APres!Y128</f>
        <v>0</v>
      </c>
      <c r="X88" s="7">
        <f>ArcSt!X128</f>
        <v>0</v>
      </c>
      <c r="Y88" s="8">
        <f>ArcSt!Y128</f>
        <v>0</v>
      </c>
      <c r="Z88" s="7">
        <f>Rep!X128</f>
        <v>0</v>
      </c>
      <c r="AA88" s="8" t="str">
        <f>Rep!Y128</f>
        <v>times</v>
      </c>
      <c r="AB88" s="7">
        <f>PHous!X128</f>
        <v>0</v>
      </c>
      <c r="AC88" s="8">
        <f>PHous!Y128</f>
        <v>0</v>
      </c>
      <c r="AD88" s="7">
        <f>Whous!X128</f>
        <v>0</v>
      </c>
      <c r="AE88" s="8">
        <f>Whous!Y128</f>
        <v>0</v>
      </c>
      <c r="AF88" s="7">
        <f>Plat!X128</f>
        <v>0</v>
      </c>
      <c r="AG88" s="8">
        <f>Plat!Y128</f>
        <v>0</v>
      </c>
      <c r="AH88" s="7">
        <f>Control!X128</f>
        <v>0</v>
      </c>
      <c r="AI88" s="8">
        <f>Control!Y128</f>
        <v>0</v>
      </c>
    </row>
    <row r="89" spans="1:35">
      <c r="A89" t="str">
        <f>Seq!A89</f>
        <v>R: WTF</v>
      </c>
      <c r="D89" s="7">
        <f>Seq!X129</f>
        <v>0</v>
      </c>
      <c r="E89" s="8">
        <f>Seq!Y129</f>
        <v>0</v>
      </c>
      <c r="F89" s="7">
        <f>Iso!X129</f>
        <v>0</v>
      </c>
      <c r="G89" s="8">
        <f>Iso!Y129</f>
        <v>0</v>
      </c>
      <c r="H89" s="7">
        <f>Fil!X129</f>
        <v>0</v>
      </c>
      <c r="I89" s="8">
        <f>Fil!Y129</f>
        <v>0</v>
      </c>
      <c r="J89" s="7">
        <f>FPump!X129</f>
        <v>0</v>
      </c>
      <c r="K89" s="8">
        <f>FPump!Y129</f>
        <v>0</v>
      </c>
      <c r="L89" s="7">
        <f>Lyse!X129</f>
        <v>0</v>
      </c>
      <c r="M89" s="8">
        <f>Lyse!Y129</f>
        <v>0</v>
      </c>
      <c r="N89" s="7">
        <f>RStor!X129</f>
        <v>0</v>
      </c>
      <c r="O89" s="8">
        <f>RStor!Y129</f>
        <v>0</v>
      </c>
      <c r="P89" s="7">
        <f>RDose!X129</f>
        <v>0</v>
      </c>
      <c r="Q89" s="8">
        <f>RDose!Y129</f>
        <v>0</v>
      </c>
      <c r="R89" s="7">
        <f>Trans!X129</f>
        <v>0</v>
      </c>
      <c r="S89" s="8">
        <f>Trans!Y129</f>
        <v>0</v>
      </c>
      <c r="T89" s="7">
        <f>ArchF!X129</f>
        <v>0</v>
      </c>
      <c r="U89" s="8">
        <f>ArchF!Y129</f>
        <v>0</v>
      </c>
      <c r="V89" s="7">
        <f>APres!X129</f>
        <v>0</v>
      </c>
      <c r="W89" s="8">
        <f>APres!Y129</f>
        <v>0</v>
      </c>
      <c r="X89" s="7">
        <f>ArcSt!X129</f>
        <v>0</v>
      </c>
      <c r="Y89" s="8">
        <f>ArcSt!Y129</f>
        <v>0</v>
      </c>
      <c r="Z89" s="7">
        <f>Rep!X129</f>
        <v>0</v>
      </c>
      <c r="AA89" s="8">
        <f>Rep!Y129</f>
        <v>0</v>
      </c>
      <c r="AB89" s="7">
        <f>PHous!X129</f>
        <v>0</v>
      </c>
      <c r="AC89" s="8">
        <f>PHous!Y129</f>
        <v>0</v>
      </c>
      <c r="AD89" s="7">
        <f>Whous!X129</f>
        <v>0</v>
      </c>
      <c r="AE89" s="8">
        <f>Whous!Y129</f>
        <v>0</v>
      </c>
      <c r="AF89" s="7">
        <f>Plat!X129</f>
        <v>0</v>
      </c>
      <c r="AG89" s="8">
        <f>Plat!Y129</f>
        <v>0</v>
      </c>
      <c r="AH89" s="7">
        <f>Control!X129</f>
        <v>0</v>
      </c>
      <c r="AI89" s="8">
        <f>Control!Y129</f>
        <v>0</v>
      </c>
    </row>
    <row r="90" spans="1:35">
      <c r="A90" t="str">
        <f>Seq!A90</f>
        <v>R: Buffer</v>
      </c>
      <c r="D90" s="7">
        <f>Seq!X130</f>
        <v>0</v>
      </c>
      <c r="E90" s="8">
        <f>Seq!Y130</f>
        <v>0</v>
      </c>
      <c r="F90" s="7">
        <f>Iso!X130</f>
        <v>0</v>
      </c>
      <c r="G90" s="8">
        <f>Iso!Y130</f>
        <v>0</v>
      </c>
      <c r="H90" s="7">
        <f>Fil!X130</f>
        <v>0</v>
      </c>
      <c r="I90" s="8">
        <f>Fil!Y130</f>
        <v>0</v>
      </c>
      <c r="J90" s="7">
        <f>FPump!X130</f>
        <v>0</v>
      </c>
      <c r="K90" s="8">
        <f>FPump!Y130</f>
        <v>0</v>
      </c>
      <c r="L90" s="7">
        <f>Lyse!X130</f>
        <v>0</v>
      </c>
      <c r="M90" s="8">
        <f>Lyse!Y130</f>
        <v>0</v>
      </c>
      <c r="N90" s="7">
        <f>RStor!X130</f>
        <v>0</v>
      </c>
      <c r="O90" s="8">
        <f>RStor!Y130</f>
        <v>0</v>
      </c>
      <c r="P90" s="7">
        <f>RDose!X130</f>
        <v>0</v>
      </c>
      <c r="Q90" s="8">
        <f>RDose!Y130</f>
        <v>0</v>
      </c>
      <c r="R90" s="7">
        <f>Trans!X130</f>
        <v>0</v>
      </c>
      <c r="S90" s="8">
        <f>Trans!Y130</f>
        <v>0</v>
      </c>
      <c r="T90" s="7">
        <f>ArchF!X130</f>
        <v>0</v>
      </c>
      <c r="U90" s="8">
        <f>ArchF!Y130</f>
        <v>0</v>
      </c>
      <c r="V90" s="7">
        <f>APres!X130</f>
        <v>0</v>
      </c>
      <c r="W90" s="8">
        <f>APres!Y130</f>
        <v>0</v>
      </c>
      <c r="X90" s="7">
        <f>ArcSt!X130</f>
        <v>0</v>
      </c>
      <c r="Y90" s="8">
        <f>ArcSt!Y130</f>
        <v>0</v>
      </c>
      <c r="Z90" s="7">
        <f>Rep!X130</f>
        <v>0</v>
      </c>
      <c r="AA90" s="8">
        <f>Rep!Y130</f>
        <v>0</v>
      </c>
      <c r="AB90" s="7">
        <f>PHous!X130</f>
        <v>0</v>
      </c>
      <c r="AC90" s="8">
        <f>PHous!Y130</f>
        <v>0</v>
      </c>
      <c r="AD90" s="7">
        <f>Whous!X130</f>
        <v>0</v>
      </c>
      <c r="AE90" s="8">
        <f>Whous!Y130</f>
        <v>0</v>
      </c>
      <c r="AF90" s="7">
        <f>Plat!X130</f>
        <v>0</v>
      </c>
      <c r="AG90" s="8">
        <f>Plat!Y130</f>
        <v>0</v>
      </c>
      <c r="AH90" s="7">
        <f>Control!X130</f>
        <v>0</v>
      </c>
      <c r="AI90" s="8">
        <f>Control!Y130</f>
        <v>0</v>
      </c>
    </row>
    <row r="91" spans="1:35">
      <c r="A91" t="str">
        <f>Seq!A91</f>
        <v>R: Pickle Juice</v>
      </c>
      <c r="D91" s="7">
        <f>Seq!X131</f>
        <v>0</v>
      </c>
      <c r="E91" s="8">
        <f>Seq!Y131</f>
        <v>0</v>
      </c>
      <c r="F91" s="7">
        <f>Iso!X131</f>
        <v>0</v>
      </c>
      <c r="G91" s="8">
        <f>Iso!Y131</f>
        <v>0</v>
      </c>
      <c r="H91" s="7">
        <f>Fil!X131</f>
        <v>0</v>
      </c>
      <c r="I91" s="8">
        <f>Fil!Y131</f>
        <v>0</v>
      </c>
      <c r="J91" s="7">
        <f>FPump!X131</f>
        <v>0</v>
      </c>
      <c r="K91" s="8">
        <f>FPump!Y131</f>
        <v>0</v>
      </c>
      <c r="L91" s="7">
        <f>Lyse!X131</f>
        <v>0</v>
      </c>
      <c r="M91" s="8">
        <f>Lyse!Y131</f>
        <v>0</v>
      </c>
      <c r="N91" s="7">
        <f>RStor!X131</f>
        <v>0</v>
      </c>
      <c r="O91" s="8">
        <f>RStor!Y131</f>
        <v>0</v>
      </c>
      <c r="P91" s="7">
        <f>RDose!X131</f>
        <v>0</v>
      </c>
      <c r="Q91" s="8">
        <f>RDose!Y131</f>
        <v>0</v>
      </c>
      <c r="R91" s="7">
        <f>Trans!X131</f>
        <v>0</v>
      </c>
      <c r="S91" s="8">
        <f>Trans!Y131</f>
        <v>0</v>
      </c>
      <c r="T91" s="7">
        <f>ArchF!X131</f>
        <v>0</v>
      </c>
      <c r="U91" s="8">
        <f>ArchF!Y131</f>
        <v>0</v>
      </c>
      <c r="V91" s="7">
        <f>APres!X131</f>
        <v>0</v>
      </c>
      <c r="W91" s="8">
        <f>APres!Y131</f>
        <v>0</v>
      </c>
      <c r="X91" s="7">
        <f>ArcSt!X131</f>
        <v>0</v>
      </c>
      <c r="Y91" s="8">
        <f>ArcSt!Y131</f>
        <v>0</v>
      </c>
      <c r="Z91" s="7">
        <f>Rep!X131</f>
        <v>0</v>
      </c>
      <c r="AA91" s="8">
        <f>Rep!Y131</f>
        <v>0</v>
      </c>
      <c r="AB91" s="7">
        <f>PHous!X131</f>
        <v>0</v>
      </c>
      <c r="AC91" s="8">
        <f>PHous!Y131</f>
        <v>0</v>
      </c>
      <c r="AD91" s="7">
        <f>Whous!X131</f>
        <v>0</v>
      </c>
      <c r="AE91" s="8">
        <f>Whous!Y131</f>
        <v>0</v>
      </c>
      <c r="AF91" s="7">
        <f>Plat!X131</f>
        <v>0</v>
      </c>
      <c r="AG91" s="8">
        <f>Plat!Y131</f>
        <v>0</v>
      </c>
      <c r="AH91" s="7">
        <f>Control!X131</f>
        <v>0</v>
      </c>
      <c r="AI91" s="8">
        <f>Control!Y131</f>
        <v>0</v>
      </c>
    </row>
    <row r="92" spans="1:35">
      <c r="A92" t="str">
        <f>Seq!A92</f>
        <v>R: Flush</v>
      </c>
      <c r="D92" s="7">
        <f>Seq!X132</f>
        <v>0</v>
      </c>
      <c r="E92" s="8">
        <f>Seq!Y132</f>
        <v>0</v>
      </c>
      <c r="F92" s="7">
        <f>Iso!X132</f>
        <v>0</v>
      </c>
      <c r="G92" s="8">
        <f>Iso!Y132</f>
        <v>0</v>
      </c>
      <c r="H92" s="7">
        <f>Fil!X132</f>
        <v>0</v>
      </c>
      <c r="I92" s="8">
        <f>Fil!Y132</f>
        <v>0</v>
      </c>
      <c r="J92" s="7">
        <f>FPump!X132</f>
        <v>0</v>
      </c>
      <c r="K92" s="8">
        <f>FPump!Y132</f>
        <v>0</v>
      </c>
      <c r="L92" s="7">
        <f>Lyse!X132</f>
        <v>0</v>
      </c>
      <c r="M92" s="8">
        <f>Lyse!Y132</f>
        <v>0</v>
      </c>
      <c r="N92" s="7">
        <f>RStor!X132</f>
        <v>0</v>
      </c>
      <c r="O92" s="8">
        <f>RStor!Y132</f>
        <v>0</v>
      </c>
      <c r="P92" s="7">
        <f>RDose!X132</f>
        <v>0</v>
      </c>
      <c r="Q92" s="8">
        <f>RDose!Y132</f>
        <v>0</v>
      </c>
      <c r="R92" s="7">
        <f>Trans!X132</f>
        <v>0</v>
      </c>
      <c r="S92" s="8">
        <f>Trans!Y132</f>
        <v>0</v>
      </c>
      <c r="T92" s="7">
        <f>ArchF!X132</f>
        <v>0</v>
      </c>
      <c r="U92" s="8">
        <f>ArchF!Y132</f>
        <v>0</v>
      </c>
      <c r="V92" s="7">
        <f>APres!X132</f>
        <v>0</v>
      </c>
      <c r="W92" s="8">
        <f>APres!Y132</f>
        <v>0</v>
      </c>
      <c r="X92" s="7">
        <f>ArcSt!X132</f>
        <v>0</v>
      </c>
      <c r="Y92" s="8">
        <f>ArcSt!Y132</f>
        <v>0</v>
      </c>
      <c r="Z92" s="7">
        <f>Rep!X132</f>
        <v>0</v>
      </c>
      <c r="AA92" s="8">
        <f>Rep!Y132</f>
        <v>0</v>
      </c>
      <c r="AB92" s="7">
        <f>PHous!X132</f>
        <v>0</v>
      </c>
      <c r="AC92" s="8">
        <f>PHous!Y132</f>
        <v>0</v>
      </c>
      <c r="AD92" s="7">
        <f>Whous!X132</f>
        <v>0</v>
      </c>
      <c r="AE92" s="8">
        <f>Whous!Y132</f>
        <v>0</v>
      </c>
      <c r="AF92" s="7">
        <f>Plat!X132</f>
        <v>0</v>
      </c>
      <c r="AG92" s="8">
        <f>Plat!Y132</f>
        <v>0</v>
      </c>
      <c r="AH92" s="7">
        <f>Control!X132</f>
        <v>0</v>
      </c>
      <c r="AI92" s="8">
        <f>Control!Y132</f>
        <v>0</v>
      </c>
    </row>
    <row r="93" spans="1:35">
      <c r="A93" t="str">
        <f>Seq!A93</f>
        <v>Reagent E</v>
      </c>
      <c r="D93" s="7">
        <f>Seq!X133</f>
        <v>0</v>
      </c>
      <c r="E93" s="8">
        <f>Seq!Y133</f>
        <v>0</v>
      </c>
      <c r="F93" s="7">
        <f>Iso!X133</f>
        <v>0</v>
      </c>
      <c r="G93" s="8">
        <f>Iso!Y133</f>
        <v>0</v>
      </c>
      <c r="H93" s="7">
        <f>Fil!X133</f>
        <v>0</v>
      </c>
      <c r="I93" s="8">
        <f>Fil!Y133</f>
        <v>0</v>
      </c>
      <c r="J93" s="7">
        <f>FPump!X133</f>
        <v>0</v>
      </c>
      <c r="K93" s="8">
        <f>FPump!Y133</f>
        <v>0</v>
      </c>
      <c r="L93" s="7">
        <f>Lyse!X133</f>
        <v>0</v>
      </c>
      <c r="M93" s="8">
        <f>Lyse!Y133</f>
        <v>0</v>
      </c>
      <c r="N93" s="7">
        <f>RStor!X133</f>
        <v>0</v>
      </c>
      <c r="O93" s="8">
        <f>RStor!Y133</f>
        <v>0</v>
      </c>
      <c r="P93" s="7">
        <f>RDose!X133</f>
        <v>0</v>
      </c>
      <c r="Q93" s="8">
        <f>RDose!Y133</f>
        <v>0</v>
      </c>
      <c r="R93" s="7">
        <f>Trans!X133</f>
        <v>0</v>
      </c>
      <c r="S93" s="8">
        <f>Trans!Y133</f>
        <v>0</v>
      </c>
      <c r="T93" s="7">
        <f>ArchF!X133</f>
        <v>0</v>
      </c>
      <c r="U93" s="8">
        <f>ArchF!Y133</f>
        <v>0</v>
      </c>
      <c r="V93" s="7">
        <f>APres!X133</f>
        <v>0</v>
      </c>
      <c r="W93" s="8">
        <f>APres!Y133</f>
        <v>0</v>
      </c>
      <c r="X93" s="7">
        <f>ArcSt!X133</f>
        <v>0</v>
      </c>
      <c r="Y93" s="8">
        <f>ArcSt!Y133</f>
        <v>0</v>
      </c>
      <c r="Z93" s="7">
        <f>Rep!X133</f>
        <v>0</v>
      </c>
      <c r="AA93" s="8">
        <f>Rep!Y133</f>
        <v>0</v>
      </c>
      <c r="AB93" s="7">
        <f>PHous!X133</f>
        <v>0</v>
      </c>
      <c r="AC93" s="8">
        <f>PHous!Y133</f>
        <v>0</v>
      </c>
      <c r="AD93" s="7">
        <f>Whous!X133</f>
        <v>0</v>
      </c>
      <c r="AE93" s="8">
        <f>Whous!Y133</f>
        <v>0</v>
      </c>
      <c r="AF93" s="7">
        <f>Plat!X133</f>
        <v>0</v>
      </c>
      <c r="AG93" s="8">
        <f>Plat!Y133</f>
        <v>0</v>
      </c>
      <c r="AH93" s="7">
        <f>Control!X133</f>
        <v>0</v>
      </c>
      <c r="AI93" s="8">
        <f>Control!Y133</f>
        <v>0</v>
      </c>
    </row>
    <row r="94" spans="1:35">
      <c r="A94" t="str">
        <f>Seq!A94</f>
        <v>Reagent F</v>
      </c>
      <c r="D94" s="7">
        <f>Seq!X134</f>
        <v>0</v>
      </c>
      <c r="E94" s="8">
        <f>Seq!Y134</f>
        <v>0</v>
      </c>
      <c r="F94" s="7">
        <f>Iso!X134</f>
        <v>0</v>
      </c>
      <c r="G94" s="8">
        <f>Iso!Y134</f>
        <v>0</v>
      </c>
      <c r="H94" s="7">
        <f>Fil!X134</f>
        <v>0</v>
      </c>
      <c r="I94" s="8">
        <f>Fil!Y134</f>
        <v>0</v>
      </c>
      <c r="J94" s="7">
        <f>FPump!X134</f>
        <v>0</v>
      </c>
      <c r="K94" s="8">
        <f>FPump!Y134</f>
        <v>0</v>
      </c>
      <c r="L94" s="7">
        <f>Lyse!X134</f>
        <v>0</v>
      </c>
      <c r="M94" s="8">
        <f>Lyse!Y134</f>
        <v>0</v>
      </c>
      <c r="N94" s="7">
        <f>RStor!X134</f>
        <v>0</v>
      </c>
      <c r="O94" s="8">
        <f>RStor!Y134</f>
        <v>0</v>
      </c>
      <c r="P94" s="7">
        <f>RDose!X134</f>
        <v>0</v>
      </c>
      <c r="Q94" s="8">
        <f>RDose!Y134</f>
        <v>0</v>
      </c>
      <c r="R94" s="7">
        <f>Trans!X134</f>
        <v>0</v>
      </c>
      <c r="S94" s="8">
        <f>Trans!Y134</f>
        <v>0</v>
      </c>
      <c r="T94" s="7">
        <f>ArchF!X134</f>
        <v>0</v>
      </c>
      <c r="U94" s="8">
        <f>ArchF!Y134</f>
        <v>0</v>
      </c>
      <c r="V94" s="7">
        <f>APres!X134</f>
        <v>0</v>
      </c>
      <c r="W94" s="8">
        <f>APres!Y134</f>
        <v>0</v>
      </c>
      <c r="X94" s="7">
        <f>ArcSt!X134</f>
        <v>0</v>
      </c>
      <c r="Y94" s="8">
        <f>ArcSt!Y134</f>
        <v>0</v>
      </c>
      <c r="Z94" s="7">
        <f>Rep!X134</f>
        <v>0</v>
      </c>
      <c r="AA94" s="8">
        <f>Rep!Y134</f>
        <v>0</v>
      </c>
      <c r="AB94" s="7">
        <f>PHous!X134</f>
        <v>0</v>
      </c>
      <c r="AC94" s="8">
        <f>PHous!Y134</f>
        <v>0</v>
      </c>
      <c r="AD94" s="7">
        <f>Whous!X134</f>
        <v>0</v>
      </c>
      <c r="AE94" s="8">
        <f>Whous!Y134</f>
        <v>0</v>
      </c>
      <c r="AF94" s="7">
        <f>Plat!X134</f>
        <v>0</v>
      </c>
      <c r="AG94" s="8">
        <f>Plat!Y134</f>
        <v>0</v>
      </c>
      <c r="AH94" s="7">
        <f>Control!X134</f>
        <v>0</v>
      </c>
      <c r="AI94" s="8">
        <f>Control!Y134</f>
        <v>0</v>
      </c>
    </row>
    <row r="95" spans="1:35">
      <c r="A95" t="str">
        <f>Seq!A95</f>
        <v>Reagent G</v>
      </c>
      <c r="D95" s="7">
        <f>Seq!X135</f>
        <v>0</v>
      </c>
      <c r="E95" s="8">
        <f>Seq!Y135</f>
        <v>0</v>
      </c>
      <c r="F95" s="7">
        <f>Iso!X135</f>
        <v>0</v>
      </c>
      <c r="G95" s="8">
        <f>Iso!Y135</f>
        <v>0</v>
      </c>
      <c r="H95" s="7">
        <f>Fil!X135</f>
        <v>0</v>
      </c>
      <c r="I95" s="8">
        <f>Fil!Y135</f>
        <v>0</v>
      </c>
      <c r="J95" s="7">
        <f>FPump!X135</f>
        <v>0</v>
      </c>
      <c r="K95" s="8">
        <f>FPump!Y135</f>
        <v>0</v>
      </c>
      <c r="L95" s="7">
        <f>Lyse!X135</f>
        <v>0</v>
      </c>
      <c r="M95" s="8">
        <f>Lyse!Y135</f>
        <v>0</v>
      </c>
      <c r="N95" s="7">
        <f>RStor!X135</f>
        <v>0</v>
      </c>
      <c r="O95" s="8">
        <f>RStor!Y135</f>
        <v>0</v>
      </c>
      <c r="P95" s="7">
        <f>RDose!X135</f>
        <v>0</v>
      </c>
      <c r="Q95" s="8">
        <f>RDose!Y135</f>
        <v>0</v>
      </c>
      <c r="R95" s="7">
        <f>Trans!X135</f>
        <v>0</v>
      </c>
      <c r="S95" s="8">
        <f>Trans!Y135</f>
        <v>0</v>
      </c>
      <c r="T95" s="7">
        <f>ArchF!X135</f>
        <v>0</v>
      </c>
      <c r="U95" s="8">
        <f>ArchF!Y135</f>
        <v>0</v>
      </c>
      <c r="V95" s="7">
        <f>APres!X135</f>
        <v>0</v>
      </c>
      <c r="W95" s="8">
        <f>APres!Y135</f>
        <v>0</v>
      </c>
      <c r="X95" s="7">
        <f>ArcSt!X135</f>
        <v>0</v>
      </c>
      <c r="Y95" s="8">
        <f>ArcSt!Y135</f>
        <v>0</v>
      </c>
      <c r="Z95" s="7">
        <f>Rep!X135</f>
        <v>0</v>
      </c>
      <c r="AA95" s="8">
        <f>Rep!Y135</f>
        <v>0</v>
      </c>
      <c r="AB95" s="7">
        <f>PHous!X135</f>
        <v>0</v>
      </c>
      <c r="AC95" s="8">
        <f>PHous!Y135</f>
        <v>0</v>
      </c>
      <c r="AD95" s="7">
        <f>Whous!X135</f>
        <v>0</v>
      </c>
      <c r="AE95" s="8">
        <f>Whous!Y135</f>
        <v>0</v>
      </c>
      <c r="AF95" s="7">
        <f>Plat!X135</f>
        <v>0</v>
      </c>
      <c r="AG95" s="8">
        <f>Plat!Y135</f>
        <v>0</v>
      </c>
      <c r="AH95" s="7">
        <f>Control!X135</f>
        <v>0</v>
      </c>
      <c r="AI95" s="8">
        <f>Control!Y135</f>
        <v>0</v>
      </c>
    </row>
    <row r="96" spans="1:35">
      <c r="A96" t="str">
        <f>Seq!A96</f>
        <v>Reagent H</v>
      </c>
      <c r="D96" s="7">
        <f>Seq!X136</f>
        <v>0</v>
      </c>
      <c r="E96" s="8">
        <f>Seq!Y136</f>
        <v>0</v>
      </c>
      <c r="F96" s="7">
        <f>Iso!X136</f>
        <v>0</v>
      </c>
      <c r="G96" s="8">
        <f>Iso!Y136</f>
        <v>0</v>
      </c>
      <c r="H96" s="7">
        <f>Fil!X136</f>
        <v>0</v>
      </c>
      <c r="I96" s="8">
        <f>Fil!Y136</f>
        <v>0</v>
      </c>
      <c r="J96" s="7">
        <f>FPump!X136</f>
        <v>0</v>
      </c>
      <c r="K96" s="8">
        <f>FPump!Y136</f>
        <v>0</v>
      </c>
      <c r="L96" s="7">
        <f>Lyse!X136</f>
        <v>0</v>
      </c>
      <c r="M96" s="8">
        <f>Lyse!Y136</f>
        <v>0</v>
      </c>
      <c r="N96" s="7">
        <f>RStor!X136</f>
        <v>0</v>
      </c>
      <c r="O96" s="8">
        <f>RStor!Y136</f>
        <v>0</v>
      </c>
      <c r="P96" s="7">
        <f>RDose!X136</f>
        <v>0</v>
      </c>
      <c r="Q96" s="8">
        <f>RDose!Y136</f>
        <v>0</v>
      </c>
      <c r="R96" s="7">
        <f>Trans!X136</f>
        <v>0</v>
      </c>
      <c r="S96" s="8">
        <f>Trans!Y136</f>
        <v>0</v>
      </c>
      <c r="T96" s="7">
        <f>ArchF!X136</f>
        <v>0</v>
      </c>
      <c r="U96" s="8">
        <f>ArchF!Y136</f>
        <v>0</v>
      </c>
      <c r="V96" s="7">
        <f>APres!X136</f>
        <v>0</v>
      </c>
      <c r="W96" s="8">
        <f>APres!Y136</f>
        <v>0</v>
      </c>
      <c r="X96" s="7">
        <f>ArcSt!X136</f>
        <v>0</v>
      </c>
      <c r="Y96" s="8">
        <f>ArcSt!Y136</f>
        <v>0</v>
      </c>
      <c r="Z96" s="7">
        <f>Rep!X136</f>
        <v>0</v>
      </c>
      <c r="AA96" s="8">
        <f>Rep!Y136</f>
        <v>0</v>
      </c>
      <c r="AB96" s="7">
        <f>PHous!X136</f>
        <v>0</v>
      </c>
      <c r="AC96" s="8">
        <f>PHous!Y136</f>
        <v>0</v>
      </c>
      <c r="AD96" s="7">
        <f>Whous!X136</f>
        <v>0</v>
      </c>
      <c r="AE96" s="8">
        <f>Whous!Y136</f>
        <v>0</v>
      </c>
      <c r="AF96" s="7">
        <f>Plat!X136</f>
        <v>0</v>
      </c>
      <c r="AG96" s="8">
        <f>Plat!Y136</f>
        <v>0</v>
      </c>
      <c r="AH96" s="7">
        <f>Control!X136</f>
        <v>0</v>
      </c>
      <c r="AI96" s="8">
        <f>Control!Y136</f>
        <v>0</v>
      </c>
    </row>
    <row r="97" spans="1:35">
      <c r="A97" t="str">
        <f>Seq!A97</f>
        <v>Reagent I</v>
      </c>
      <c r="D97" s="7">
        <f>Seq!X137</f>
        <v>0</v>
      </c>
      <c r="E97" s="8">
        <f>Seq!Y137</f>
        <v>0</v>
      </c>
      <c r="F97" s="7">
        <f>Iso!X137</f>
        <v>0</v>
      </c>
      <c r="G97" s="8">
        <f>Iso!Y137</f>
        <v>0</v>
      </c>
      <c r="H97" s="7">
        <f>Fil!X137</f>
        <v>0</v>
      </c>
      <c r="I97" s="8">
        <f>Fil!Y137</f>
        <v>0</v>
      </c>
      <c r="J97" s="7">
        <f>FPump!X137</f>
        <v>0</v>
      </c>
      <c r="K97" s="8">
        <f>FPump!Y137</f>
        <v>0</v>
      </c>
      <c r="L97" s="7">
        <f>Lyse!X137</f>
        <v>0</v>
      </c>
      <c r="M97" s="8">
        <f>Lyse!Y137</f>
        <v>0</v>
      </c>
      <c r="N97" s="7">
        <f>RStor!X137</f>
        <v>0</v>
      </c>
      <c r="O97" s="8">
        <f>RStor!Y137</f>
        <v>0</v>
      </c>
      <c r="P97" s="7">
        <f>RDose!X137</f>
        <v>0</v>
      </c>
      <c r="Q97" s="8">
        <f>RDose!Y137</f>
        <v>0</v>
      </c>
      <c r="R97" s="7">
        <f>Trans!X137</f>
        <v>0</v>
      </c>
      <c r="S97" s="8">
        <f>Trans!Y137</f>
        <v>0</v>
      </c>
      <c r="T97" s="7">
        <f>ArchF!X137</f>
        <v>0</v>
      </c>
      <c r="U97" s="8">
        <f>ArchF!Y137</f>
        <v>0</v>
      </c>
      <c r="V97" s="7">
        <f>APres!X137</f>
        <v>0</v>
      </c>
      <c r="W97" s="8">
        <f>APres!Y137</f>
        <v>0</v>
      </c>
      <c r="X97" s="7">
        <f>ArcSt!X137</f>
        <v>0</v>
      </c>
      <c r="Y97" s="8">
        <f>ArcSt!Y137</f>
        <v>0</v>
      </c>
      <c r="Z97" s="7">
        <f>Rep!X137</f>
        <v>0</v>
      </c>
      <c r="AA97" s="8">
        <f>Rep!Y137</f>
        <v>0</v>
      </c>
      <c r="AB97" s="7">
        <f>PHous!X137</f>
        <v>0</v>
      </c>
      <c r="AC97" s="8">
        <f>PHous!Y137</f>
        <v>0</v>
      </c>
      <c r="AD97" s="7">
        <f>Whous!X137</f>
        <v>0</v>
      </c>
      <c r="AE97" s="8">
        <f>Whous!Y137</f>
        <v>0</v>
      </c>
      <c r="AF97" s="7">
        <f>Plat!X137</f>
        <v>0</v>
      </c>
      <c r="AG97" s="8">
        <f>Plat!Y137</f>
        <v>0</v>
      </c>
      <c r="AH97" s="7">
        <f>Control!X137</f>
        <v>0</v>
      </c>
      <c r="AI97" s="8">
        <f>Control!Y137</f>
        <v>0</v>
      </c>
    </row>
    <row r="98" spans="1:35">
      <c r="A98" t="str">
        <f>Seq!A98</f>
        <v>Reagent J</v>
      </c>
      <c r="D98" s="7">
        <f>Seq!X138</f>
        <v>0</v>
      </c>
      <c r="E98" s="8">
        <f>Seq!Y138</f>
        <v>0</v>
      </c>
      <c r="F98" s="7">
        <f>Iso!X138</f>
        <v>0</v>
      </c>
      <c r="G98" s="8">
        <f>Iso!Y138</f>
        <v>0</v>
      </c>
      <c r="H98" s="7">
        <f>Fil!X138</f>
        <v>0</v>
      </c>
      <c r="I98" s="8">
        <f>Fil!Y138</f>
        <v>0</v>
      </c>
      <c r="J98" s="7">
        <f>FPump!X138</f>
        <v>0</v>
      </c>
      <c r="K98" s="8">
        <f>FPump!Y138</f>
        <v>0</v>
      </c>
      <c r="L98" s="7">
        <f>Lyse!X138</f>
        <v>0</v>
      </c>
      <c r="M98" s="8">
        <f>Lyse!Y138</f>
        <v>0</v>
      </c>
      <c r="N98" s="7">
        <f>RStor!X138</f>
        <v>0</v>
      </c>
      <c r="O98" s="8">
        <f>RStor!Y138</f>
        <v>0</v>
      </c>
      <c r="P98" s="7">
        <f>RDose!X138</f>
        <v>0</v>
      </c>
      <c r="Q98" s="8">
        <f>RDose!Y138</f>
        <v>0</v>
      </c>
      <c r="R98" s="7">
        <f>Trans!X138</f>
        <v>0</v>
      </c>
      <c r="S98" s="8">
        <f>Trans!Y138</f>
        <v>0</v>
      </c>
      <c r="T98" s="7">
        <f>ArchF!X138</f>
        <v>0</v>
      </c>
      <c r="U98" s="8">
        <f>ArchF!Y138</f>
        <v>0</v>
      </c>
      <c r="V98" s="7">
        <f>APres!X138</f>
        <v>0</v>
      </c>
      <c r="W98" s="8">
        <f>APres!Y138</f>
        <v>0</v>
      </c>
      <c r="X98" s="7">
        <f>ArcSt!X138</f>
        <v>0</v>
      </c>
      <c r="Y98" s="8">
        <f>ArcSt!Y138</f>
        <v>0</v>
      </c>
      <c r="Z98" s="7">
        <f>Rep!X138</f>
        <v>0</v>
      </c>
      <c r="AA98" s="8">
        <f>Rep!Y138</f>
        <v>0</v>
      </c>
      <c r="AB98" s="7">
        <f>PHous!X138</f>
        <v>0</v>
      </c>
      <c r="AC98" s="8">
        <f>PHous!Y138</f>
        <v>0</v>
      </c>
      <c r="AD98" s="7">
        <f>Whous!X138</f>
        <v>0</v>
      </c>
      <c r="AE98" s="8">
        <f>Whous!Y138</f>
        <v>0</v>
      </c>
      <c r="AF98" s="7">
        <f>Plat!X138</f>
        <v>0</v>
      </c>
      <c r="AG98" s="8">
        <f>Plat!Y138</f>
        <v>0</v>
      </c>
      <c r="AH98" s="7">
        <f>Control!X138</f>
        <v>0</v>
      </c>
      <c r="AI98" s="8">
        <f>Control!Y138</f>
        <v>0</v>
      </c>
    </row>
    <row r="99" spans="1:35">
      <c r="A99" t="str">
        <f>Seq!A99</f>
        <v>Waste 1</v>
      </c>
      <c r="D99" s="7">
        <f>Seq!X139</f>
        <v>0</v>
      </c>
      <c r="E99" s="8">
        <f>Seq!Y139</f>
        <v>0</v>
      </c>
      <c r="F99" s="7">
        <f>Iso!X139</f>
        <v>0</v>
      </c>
      <c r="G99" s="8">
        <f>Iso!Y139</f>
        <v>0</v>
      </c>
      <c r="H99" s="7">
        <f>Fil!X139</f>
        <v>0</v>
      </c>
      <c r="I99" s="8">
        <f>Fil!Y139</f>
        <v>0</v>
      </c>
      <c r="J99" s="7">
        <f>FPump!X139</f>
        <v>0</v>
      </c>
      <c r="K99" s="8">
        <f>FPump!Y139</f>
        <v>0</v>
      </c>
      <c r="L99" s="7">
        <f>Lyse!X139</f>
        <v>0</v>
      </c>
      <c r="M99" s="8">
        <f>Lyse!Y139</f>
        <v>0</v>
      </c>
      <c r="N99" s="7">
        <f>RStor!X139</f>
        <v>0</v>
      </c>
      <c r="O99" s="8">
        <f>RStor!Y139</f>
        <v>0</v>
      </c>
      <c r="P99" s="7">
        <f>RDose!X139</f>
        <v>0</v>
      </c>
      <c r="Q99" s="8">
        <f>RDose!Y139</f>
        <v>0</v>
      </c>
      <c r="R99" s="7">
        <f>Trans!X139</f>
        <v>0</v>
      </c>
      <c r="S99" s="8">
        <f>Trans!Y139</f>
        <v>0</v>
      </c>
      <c r="T99" s="7">
        <f>ArchF!X139</f>
        <v>0</v>
      </c>
      <c r="U99" s="8">
        <f>ArchF!Y139</f>
        <v>0</v>
      </c>
      <c r="V99" s="7">
        <f>APres!X139</f>
        <v>0</v>
      </c>
      <c r="W99" s="8">
        <f>APres!Y139</f>
        <v>0</v>
      </c>
      <c r="X99" s="7">
        <f>ArcSt!X139</f>
        <v>0</v>
      </c>
      <c r="Y99" s="8">
        <f>ArcSt!Y139</f>
        <v>0</v>
      </c>
      <c r="Z99" s="7">
        <f>Rep!X139</f>
        <v>0</v>
      </c>
      <c r="AA99" s="8">
        <f>Rep!Y139</f>
        <v>0</v>
      </c>
      <c r="AB99" s="7">
        <f>PHous!X139</f>
        <v>0</v>
      </c>
      <c r="AC99" s="8">
        <f>PHous!Y139</f>
        <v>0</v>
      </c>
      <c r="AD99" s="7">
        <f>Whous!X139</f>
        <v>0</v>
      </c>
      <c r="AE99" s="8">
        <f>Whous!Y139</f>
        <v>0</v>
      </c>
      <c r="AF99" s="7">
        <f>Plat!X139</f>
        <v>0</v>
      </c>
      <c r="AG99" s="8">
        <f>Plat!Y139</f>
        <v>0</v>
      </c>
      <c r="AH99" s="7">
        <f>Control!X139</f>
        <v>0</v>
      </c>
      <c r="AI99" s="8">
        <f>Control!Y139</f>
        <v>0</v>
      </c>
    </row>
    <row r="100" spans="1:35">
      <c r="A100" t="str">
        <f>Seq!A100</f>
        <v>Waste 2</v>
      </c>
      <c r="D100" s="7">
        <f>Seq!X140</f>
        <v>0</v>
      </c>
      <c r="E100" s="8">
        <f>Seq!Y140</f>
        <v>0</v>
      </c>
      <c r="F100" s="7">
        <f>Iso!X140</f>
        <v>0</v>
      </c>
      <c r="G100" s="8">
        <f>Iso!Y140</f>
        <v>0</v>
      </c>
      <c r="H100" s="7">
        <f>Fil!X140</f>
        <v>0</v>
      </c>
      <c r="I100" s="8">
        <f>Fil!Y140</f>
        <v>0</v>
      </c>
      <c r="J100" s="7">
        <f>FPump!X140</f>
        <v>0</v>
      </c>
      <c r="K100" s="8">
        <f>FPump!Y140</f>
        <v>0</v>
      </c>
      <c r="L100" s="7">
        <f>Lyse!X140</f>
        <v>0</v>
      </c>
      <c r="M100" s="8">
        <f>Lyse!Y140</f>
        <v>0</v>
      </c>
      <c r="N100" s="7">
        <f>RStor!X140</f>
        <v>0</v>
      </c>
      <c r="O100" s="8">
        <f>RStor!Y140</f>
        <v>0</v>
      </c>
      <c r="P100" s="7">
        <f>RDose!X140</f>
        <v>0</v>
      </c>
      <c r="Q100" s="8">
        <f>RDose!Y140</f>
        <v>0</v>
      </c>
      <c r="R100" s="7">
        <f>Trans!X140</f>
        <v>0</v>
      </c>
      <c r="S100" s="8">
        <f>Trans!Y140</f>
        <v>0</v>
      </c>
      <c r="T100" s="7">
        <f>ArchF!X140</f>
        <v>0</v>
      </c>
      <c r="U100" s="8">
        <f>ArchF!Y140</f>
        <v>0</v>
      </c>
      <c r="V100" s="7">
        <f>APres!X140</f>
        <v>0</v>
      </c>
      <c r="W100" s="8">
        <f>APres!Y140</f>
        <v>0</v>
      </c>
      <c r="X100" s="7">
        <f>ArcSt!X140</f>
        <v>0</v>
      </c>
      <c r="Y100" s="8">
        <f>ArcSt!Y140</f>
        <v>0</v>
      </c>
      <c r="Z100" s="7">
        <f>Rep!X140</f>
        <v>0</v>
      </c>
      <c r="AA100" s="8">
        <f>Rep!Y140</f>
        <v>0</v>
      </c>
      <c r="AB100" s="7">
        <f>PHous!X140</f>
        <v>0</v>
      </c>
      <c r="AC100" s="8">
        <f>PHous!Y140</f>
        <v>0</v>
      </c>
      <c r="AD100" s="7">
        <f>Whous!X140</f>
        <v>0</v>
      </c>
      <c r="AE100" s="8">
        <f>Whous!Y140</f>
        <v>0</v>
      </c>
      <c r="AF100" s="7">
        <f>Plat!X140</f>
        <v>0</v>
      </c>
      <c r="AG100" s="8">
        <f>Plat!Y140</f>
        <v>0</v>
      </c>
      <c r="AH100" s="7">
        <f>Control!X140</f>
        <v>0</v>
      </c>
      <c r="AI100" s="8">
        <f>Control!Y140</f>
        <v>0</v>
      </c>
    </row>
    <row r="101" spans="1:35">
      <c r="A101">
        <f>Seq!A101</f>
        <v>0</v>
      </c>
      <c r="D101" s="7">
        <f>Seq!X141</f>
        <v>0</v>
      </c>
      <c r="E101" s="8">
        <f>Seq!Y141</f>
        <v>0</v>
      </c>
      <c r="F101" s="7">
        <f>Iso!X141</f>
        <v>0</v>
      </c>
      <c r="G101" s="8">
        <f>Iso!Y141</f>
        <v>0</v>
      </c>
      <c r="H101" s="7">
        <f>Fil!X141</f>
        <v>0</v>
      </c>
      <c r="I101" s="8">
        <f>Fil!Y141</f>
        <v>0</v>
      </c>
      <c r="J101" s="7">
        <f>FPump!X141</f>
        <v>0</v>
      </c>
      <c r="K101" s="8">
        <f>FPump!Y141</f>
        <v>0</v>
      </c>
      <c r="L101" s="7">
        <f>Lyse!X141</f>
        <v>0</v>
      </c>
      <c r="M101" s="8">
        <f>Lyse!Y141</f>
        <v>0</v>
      </c>
      <c r="N101" s="7">
        <f>RStor!X141</f>
        <v>0</v>
      </c>
      <c r="O101" s="8">
        <f>RStor!Y141</f>
        <v>0</v>
      </c>
      <c r="P101" s="7">
        <f>RDose!X141</f>
        <v>0</v>
      </c>
      <c r="Q101" s="8">
        <f>RDose!Y141</f>
        <v>0</v>
      </c>
      <c r="R101" s="7">
        <f>Trans!X141</f>
        <v>0</v>
      </c>
      <c r="S101" s="8">
        <f>Trans!Y141</f>
        <v>0</v>
      </c>
      <c r="T101" s="7">
        <f>ArchF!X141</f>
        <v>0</v>
      </c>
      <c r="U101" s="8">
        <f>ArchF!Y141</f>
        <v>0</v>
      </c>
      <c r="V101" s="7">
        <f>APres!X141</f>
        <v>0</v>
      </c>
      <c r="W101" s="8">
        <f>APres!Y141</f>
        <v>0</v>
      </c>
      <c r="X101" s="7">
        <f>ArcSt!X141</f>
        <v>0</v>
      </c>
      <c r="Y101" s="8">
        <f>ArcSt!Y141</f>
        <v>0</v>
      </c>
      <c r="Z101" s="7">
        <f>Rep!X141</f>
        <v>0</v>
      </c>
      <c r="AA101" s="8">
        <f>Rep!Y141</f>
        <v>0</v>
      </c>
      <c r="AB101" s="7">
        <f>PHous!X141</f>
        <v>0</v>
      </c>
      <c r="AC101" s="8">
        <f>PHous!Y141</f>
        <v>0</v>
      </c>
      <c r="AD101" s="7">
        <f>Whous!X141</f>
        <v>0</v>
      </c>
      <c r="AE101" s="8">
        <f>Whous!Y141</f>
        <v>0</v>
      </c>
      <c r="AF101" s="7">
        <f>Plat!X141</f>
        <v>0</v>
      </c>
      <c r="AG101" s="8">
        <f>Plat!Y141</f>
        <v>0</v>
      </c>
      <c r="AH101" s="7">
        <f>Control!X141</f>
        <v>0</v>
      </c>
      <c r="AI101" s="8">
        <f>Control!Y141</f>
        <v>0</v>
      </c>
    </row>
    <row r="102" spans="1:35">
      <c r="A102" t="str">
        <f>Seq!A102</f>
        <v>Servo axis</v>
      </c>
      <c r="D102" s="7">
        <f>Seq!X142</f>
        <v>0</v>
      </c>
      <c r="E102" s="8">
        <f>Seq!Y142</f>
        <v>0</v>
      </c>
      <c r="F102" s="7">
        <f>Iso!X142</f>
        <v>0</v>
      </c>
      <c r="G102" s="8">
        <f>Iso!Y142</f>
        <v>0</v>
      </c>
      <c r="H102" s="7">
        <f>Fil!X142</f>
        <v>0</v>
      </c>
      <c r="I102" s="8">
        <f>Fil!Y142</f>
        <v>0</v>
      </c>
      <c r="J102" s="7">
        <f>FPump!X142</f>
        <v>0</v>
      </c>
      <c r="K102" s="8">
        <f>FPump!Y142</f>
        <v>0</v>
      </c>
      <c r="L102" s="7">
        <f>Lyse!X142</f>
        <v>0</v>
      </c>
      <c r="M102" s="8">
        <f>Lyse!Y142</f>
        <v>0</v>
      </c>
      <c r="N102" s="7">
        <f>RStor!X142</f>
        <v>0</v>
      </c>
      <c r="O102" s="8">
        <f>RStor!Y142</f>
        <v>0</v>
      </c>
      <c r="P102" s="7">
        <f>RDose!X142</f>
        <v>0</v>
      </c>
      <c r="Q102" s="8">
        <f>RDose!Y142</f>
        <v>0</v>
      </c>
      <c r="R102" s="7">
        <f>Trans!X142</f>
        <v>0</v>
      </c>
      <c r="S102" s="8">
        <f>Trans!Y142</f>
        <v>0</v>
      </c>
      <c r="T102" s="7">
        <f>ArchF!X142</f>
        <v>0</v>
      </c>
      <c r="U102" s="8">
        <f>ArchF!Y142</f>
        <v>0</v>
      </c>
      <c r="V102" s="7">
        <f>APres!X142</f>
        <v>0</v>
      </c>
      <c r="W102" s="8">
        <f>APres!Y142</f>
        <v>0</v>
      </c>
      <c r="X102" s="7">
        <f>ArcSt!X142</f>
        <v>0</v>
      </c>
      <c r="Y102" s="8">
        <f>ArcSt!Y142</f>
        <v>0</v>
      </c>
      <c r="Z102" s="7">
        <f>Rep!X142</f>
        <v>0</v>
      </c>
      <c r="AA102" s="8">
        <f>Rep!Y142</f>
        <v>0</v>
      </c>
      <c r="AB102" s="7">
        <f>PHous!X142</f>
        <v>0</v>
      </c>
      <c r="AC102" s="8">
        <f>PHous!Y142</f>
        <v>0</v>
      </c>
      <c r="AD102" s="7">
        <f>Whous!X142</f>
        <v>0</v>
      </c>
      <c r="AE102" s="8">
        <f>Whous!Y142</f>
        <v>0</v>
      </c>
      <c r="AF102" s="7">
        <f>Plat!X142</f>
        <v>0</v>
      </c>
      <c r="AG102" s="8">
        <f>Plat!Y142</f>
        <v>0</v>
      </c>
      <c r="AH102" s="7">
        <f>Control!X142</f>
        <v>0</v>
      </c>
      <c r="AI102" s="8">
        <f>Control!Y142</f>
        <v>0</v>
      </c>
    </row>
    <row r="103" spans="1:35">
      <c r="A103" t="str">
        <f>Seq!A103</f>
        <v>R Valve axis</v>
      </c>
      <c r="D103" s="7">
        <f>Seq!X143</f>
        <v>0</v>
      </c>
      <c r="E103" s="8">
        <f>Seq!Y143</f>
        <v>0</v>
      </c>
      <c r="F103" s="7">
        <f>Iso!X143</f>
        <v>0</v>
      </c>
      <c r="G103" s="8">
        <f>Iso!Y143</f>
        <v>0</v>
      </c>
      <c r="H103" s="7">
        <f>Fil!X143</f>
        <v>0</v>
      </c>
      <c r="I103" s="8">
        <f>Fil!Y143</f>
        <v>0</v>
      </c>
      <c r="J103" s="7">
        <f>FPump!X143</f>
        <v>0</v>
      </c>
      <c r="K103" s="8">
        <f>FPump!Y143</f>
        <v>0</v>
      </c>
      <c r="L103" s="7">
        <f>Lyse!X143</f>
        <v>0</v>
      </c>
      <c r="M103" s="8">
        <f>Lyse!Y143</f>
        <v>0</v>
      </c>
      <c r="N103" s="7">
        <f>RStor!X143</f>
        <v>0</v>
      </c>
      <c r="O103" s="8">
        <f>RStor!Y143</f>
        <v>0</v>
      </c>
      <c r="P103" s="7">
        <f>RDose!X143</f>
        <v>0</v>
      </c>
      <c r="Q103" s="8">
        <f>RDose!Y143</f>
        <v>0</v>
      </c>
      <c r="R103" s="7">
        <f>Trans!X143</f>
        <v>0</v>
      </c>
      <c r="S103" s="8">
        <f>Trans!Y143</f>
        <v>0</v>
      </c>
      <c r="T103" s="7">
        <f>ArchF!X143</f>
        <v>0</v>
      </c>
      <c r="U103" s="8">
        <f>ArchF!Y143</f>
        <v>0</v>
      </c>
      <c r="V103" s="7">
        <f>APres!X143</f>
        <v>0</v>
      </c>
      <c r="W103" s="8">
        <f>APres!Y143</f>
        <v>0</v>
      </c>
      <c r="X103" s="7">
        <f>ArcSt!X143</f>
        <v>0</v>
      </c>
      <c r="Y103" s="8">
        <f>ArcSt!Y143</f>
        <v>0</v>
      </c>
      <c r="Z103" s="7">
        <f>Rep!X143</f>
        <v>0</v>
      </c>
      <c r="AA103" s="8">
        <f>Rep!Y143</f>
        <v>0</v>
      </c>
      <c r="AB103" s="7">
        <f>PHous!X143</f>
        <v>0</v>
      </c>
      <c r="AC103" s="8">
        <f>PHous!Y143</f>
        <v>0</v>
      </c>
      <c r="AD103" s="7">
        <f>Whous!X143</f>
        <v>0</v>
      </c>
      <c r="AE103" s="8">
        <f>Whous!Y143</f>
        <v>0</v>
      </c>
      <c r="AF103" s="7">
        <f>Plat!X143</f>
        <v>0</v>
      </c>
      <c r="AG103" s="8">
        <f>Plat!Y143</f>
        <v>0</v>
      </c>
      <c r="AH103" s="7">
        <f>Control!X143</f>
        <v>0</v>
      </c>
      <c r="AI103" s="8">
        <f>Control!Y143</f>
        <v>0</v>
      </c>
    </row>
    <row r="104" spans="1:35">
      <c r="A104" t="str">
        <f>Seq!A104</f>
        <v>Discrete (+/-)</v>
      </c>
      <c r="D104" s="7">
        <f>Seq!X144</f>
        <v>0</v>
      </c>
      <c r="E104" s="8">
        <f>Seq!Y144</f>
        <v>0</v>
      </c>
      <c r="F104" s="7">
        <f>Iso!X144</f>
        <v>0</v>
      </c>
      <c r="G104" s="8">
        <f>Iso!Y144</f>
        <v>0</v>
      </c>
      <c r="H104" s="7">
        <f>Fil!X144</f>
        <v>0</v>
      </c>
      <c r="I104" s="8">
        <f>Fil!Y144</f>
        <v>0</v>
      </c>
      <c r="J104" s="7">
        <f>FPump!X144</f>
        <v>0</v>
      </c>
      <c r="K104" s="8">
        <f>FPump!Y144</f>
        <v>0</v>
      </c>
      <c r="L104" s="7">
        <f>Lyse!X144</f>
        <v>0</v>
      </c>
      <c r="M104" s="8">
        <f>Lyse!Y144</f>
        <v>0</v>
      </c>
      <c r="N104" s="7">
        <f>RStor!X144</f>
        <v>0</v>
      </c>
      <c r="O104" s="8">
        <f>RStor!Y144</f>
        <v>0</v>
      </c>
      <c r="P104" s="7">
        <f>RDose!X144</f>
        <v>0</v>
      </c>
      <c r="Q104" s="8">
        <f>RDose!Y144</f>
        <v>0</v>
      </c>
      <c r="R104" s="7">
        <f>Trans!X144</f>
        <v>0</v>
      </c>
      <c r="S104" s="8">
        <f>Trans!Y144</f>
        <v>0</v>
      </c>
      <c r="T104" s="7">
        <f>ArchF!X144</f>
        <v>0</v>
      </c>
      <c r="U104" s="8">
        <f>ArchF!Y144</f>
        <v>0</v>
      </c>
      <c r="V104" s="7">
        <f>APres!X144</f>
        <v>0</v>
      </c>
      <c r="W104" s="8">
        <f>APres!Y144</f>
        <v>0</v>
      </c>
      <c r="X104" s="7">
        <f>ArcSt!X144</f>
        <v>0</v>
      </c>
      <c r="Y104" s="8">
        <f>ArcSt!Y144</f>
        <v>0</v>
      </c>
      <c r="Z104" s="7">
        <f>Rep!X144</f>
        <v>0</v>
      </c>
      <c r="AA104" s="8">
        <f>Rep!Y144</f>
        <v>0</v>
      </c>
      <c r="AB104" s="7">
        <f>PHous!X144</f>
        <v>0</v>
      </c>
      <c r="AC104" s="8">
        <f>PHous!Y144</f>
        <v>0</v>
      </c>
      <c r="AD104" s="7">
        <f>Whous!X144</f>
        <v>0</v>
      </c>
      <c r="AE104" s="8">
        <f>Whous!Y144</f>
        <v>0</v>
      </c>
      <c r="AF104" s="7">
        <f>Plat!X144</f>
        <v>0</v>
      </c>
      <c r="AG104" s="8">
        <f>Plat!Y144</f>
        <v>0</v>
      </c>
      <c r="AH104" s="7">
        <f>Control!X144</f>
        <v>0</v>
      </c>
      <c r="AI104" s="8">
        <f>Control!Y144</f>
        <v>0</v>
      </c>
    </row>
    <row r="105" spans="1:35">
      <c r="A105" t="str">
        <f>Seq!A105</f>
        <v>Contact I/O</v>
      </c>
      <c r="D105" s="7">
        <f>Seq!X145</f>
        <v>0</v>
      </c>
      <c r="E105" s="8">
        <f>Seq!Y145</f>
        <v>0</v>
      </c>
      <c r="F105" s="7">
        <f>Iso!X145</f>
        <v>0</v>
      </c>
      <c r="G105" s="8">
        <f>Iso!Y145</f>
        <v>0</v>
      </c>
      <c r="H105" s="7">
        <f>Fil!X145</f>
        <v>0</v>
      </c>
      <c r="I105" s="8">
        <f>Fil!Y145</f>
        <v>0</v>
      </c>
      <c r="J105" s="7">
        <f>FPump!X145</f>
        <v>0</v>
      </c>
      <c r="K105" s="8">
        <f>FPump!Y145</f>
        <v>0</v>
      </c>
      <c r="L105" s="7">
        <f>Lyse!X145</f>
        <v>0</v>
      </c>
      <c r="M105" s="8">
        <f>Lyse!Y145</f>
        <v>0</v>
      </c>
      <c r="N105" s="7">
        <f>RStor!X145</f>
        <v>0</v>
      </c>
      <c r="O105" s="8">
        <f>RStor!Y145</f>
        <v>0</v>
      </c>
      <c r="P105" s="7">
        <f>RDose!X145</f>
        <v>0</v>
      </c>
      <c r="Q105" s="8">
        <f>RDose!Y145</f>
        <v>0</v>
      </c>
      <c r="R105" s="7">
        <f>Trans!X145</f>
        <v>0</v>
      </c>
      <c r="S105" s="8">
        <f>Trans!Y145</f>
        <v>0</v>
      </c>
      <c r="T105" s="7">
        <f>ArchF!X145</f>
        <v>0</v>
      </c>
      <c r="U105" s="8">
        <f>ArchF!Y145</f>
        <v>0</v>
      </c>
      <c r="V105" s="7">
        <f>APres!X145</f>
        <v>0</v>
      </c>
      <c r="W105" s="8">
        <f>APres!Y145</f>
        <v>0</v>
      </c>
      <c r="X105" s="7">
        <f>ArcSt!X145</f>
        <v>0</v>
      </c>
      <c r="Y105" s="8">
        <f>ArcSt!Y145</f>
        <v>0</v>
      </c>
      <c r="Z105" s="7">
        <f>Rep!X145</f>
        <v>0</v>
      </c>
      <c r="AA105" s="8">
        <f>Rep!Y145</f>
        <v>0</v>
      </c>
      <c r="AB105" s="7">
        <f>PHous!X145</f>
        <v>0</v>
      </c>
      <c r="AC105" s="8">
        <f>PHous!Y145</f>
        <v>0</v>
      </c>
      <c r="AD105" s="7">
        <f>Whous!X145</f>
        <v>0</v>
      </c>
      <c r="AE105" s="8">
        <f>Whous!Y145</f>
        <v>0</v>
      </c>
      <c r="AF105" s="7">
        <f>Plat!X145</f>
        <v>0</v>
      </c>
      <c r="AG105" s="8">
        <f>Plat!Y145</f>
        <v>0</v>
      </c>
      <c r="AH105" s="7">
        <f>Control!X145</f>
        <v>0</v>
      </c>
      <c r="AI105" s="8">
        <f>Control!Y145</f>
        <v>0</v>
      </c>
    </row>
    <row r="106" spans="1:35">
      <c r="A106" t="str">
        <f>Seq!A106</f>
        <v>Analog I/O</v>
      </c>
      <c r="D106" s="7">
        <f>Seq!X146</f>
        <v>0</v>
      </c>
      <c r="E106" s="8">
        <f>Seq!Y146</f>
        <v>0</v>
      </c>
      <c r="F106" s="7">
        <f>Iso!X146</f>
        <v>0</v>
      </c>
      <c r="G106" s="8">
        <f>Iso!Y146</f>
        <v>0</v>
      </c>
      <c r="H106" s="7">
        <f>Fil!X146</f>
        <v>0</v>
      </c>
      <c r="I106" s="8">
        <f>Fil!Y146</f>
        <v>0</v>
      </c>
      <c r="J106" s="7">
        <f>FPump!X146</f>
        <v>0</v>
      </c>
      <c r="K106" s="8">
        <f>FPump!Y146</f>
        <v>0</v>
      </c>
      <c r="L106" s="7">
        <f>Lyse!X146</f>
        <v>0</v>
      </c>
      <c r="M106" s="8">
        <f>Lyse!Y146</f>
        <v>0</v>
      </c>
      <c r="N106" s="7">
        <f>RStor!X146</f>
        <v>0</v>
      </c>
      <c r="O106" s="8">
        <f>RStor!Y146</f>
        <v>0</v>
      </c>
      <c r="P106" s="7">
        <f>RDose!X146</f>
        <v>0</v>
      </c>
      <c r="Q106" s="8">
        <f>RDose!Y146</f>
        <v>0</v>
      </c>
      <c r="R106" s="7">
        <f>Trans!X146</f>
        <v>0</v>
      </c>
      <c r="S106" s="8">
        <f>Trans!Y146</f>
        <v>0</v>
      </c>
      <c r="T106" s="7">
        <f>ArchF!X146</f>
        <v>0</v>
      </c>
      <c r="U106" s="8">
        <f>ArchF!Y146</f>
        <v>0</v>
      </c>
      <c r="V106" s="7">
        <f>APres!X146</f>
        <v>0</v>
      </c>
      <c r="W106" s="8">
        <f>APres!Y146</f>
        <v>0</v>
      </c>
      <c r="X106" s="7">
        <f>ArcSt!X146</f>
        <v>0</v>
      </c>
      <c r="Y106" s="8">
        <f>ArcSt!Y146</f>
        <v>0</v>
      </c>
      <c r="Z106" s="7">
        <f>Rep!X146</f>
        <v>0</v>
      </c>
      <c r="AA106" s="8">
        <f>Rep!Y146</f>
        <v>0</v>
      </c>
      <c r="AB106" s="7">
        <f>PHous!X146</f>
        <v>0</v>
      </c>
      <c r="AC106" s="8">
        <f>PHous!Y146</f>
        <v>0</v>
      </c>
      <c r="AD106" s="7">
        <f>Whous!X146</f>
        <v>0</v>
      </c>
      <c r="AE106" s="8">
        <f>Whous!Y146</f>
        <v>0</v>
      </c>
      <c r="AF106" s="7">
        <f>Plat!X146</f>
        <v>0</v>
      </c>
      <c r="AG106" s="8">
        <f>Plat!Y146</f>
        <v>0</v>
      </c>
      <c r="AH106" s="7">
        <f>Control!X146</f>
        <v>0</v>
      </c>
      <c r="AI106" s="8">
        <f>Control!Y146</f>
        <v>0</v>
      </c>
    </row>
    <row r="107" spans="1:35">
      <c r="A107" t="str">
        <f>Seq!A107</f>
        <v>Digital I/O</v>
      </c>
      <c r="D107" s="7">
        <f>Seq!X147</f>
        <v>0</v>
      </c>
      <c r="E107" s="8">
        <f>Seq!Y147</f>
        <v>0</v>
      </c>
      <c r="F107" s="7">
        <f>Iso!X147</f>
        <v>0</v>
      </c>
      <c r="G107" s="8">
        <f>Iso!Y147</f>
        <v>0</v>
      </c>
      <c r="H107" s="7">
        <f>Fil!X147</f>
        <v>0</v>
      </c>
      <c r="I107" s="8">
        <f>Fil!Y147</f>
        <v>0</v>
      </c>
      <c r="J107" s="7">
        <f>FPump!X147</f>
        <v>0</v>
      </c>
      <c r="K107" s="8">
        <f>FPump!Y147</f>
        <v>0</v>
      </c>
      <c r="L107" s="7">
        <f>Lyse!X147</f>
        <v>0</v>
      </c>
      <c r="M107" s="8">
        <f>Lyse!Y147</f>
        <v>0</v>
      </c>
      <c r="N107" s="7">
        <f>RStor!X147</f>
        <v>0</v>
      </c>
      <c r="O107" s="8">
        <f>RStor!Y147</f>
        <v>0</v>
      </c>
      <c r="P107" s="7">
        <f>RDose!X147</f>
        <v>0</v>
      </c>
      <c r="Q107" s="8">
        <f>RDose!Y147</f>
        <v>0</v>
      </c>
      <c r="R107" s="7">
        <f>Trans!X147</f>
        <v>0</v>
      </c>
      <c r="S107" s="8">
        <f>Trans!Y147</f>
        <v>0</v>
      </c>
      <c r="T107" s="7">
        <f>ArchF!X147</f>
        <v>0</v>
      </c>
      <c r="U107" s="8">
        <f>ArchF!Y147</f>
        <v>0</v>
      </c>
      <c r="V107" s="7">
        <f>APres!X147</f>
        <v>0</v>
      </c>
      <c r="W107" s="8">
        <f>APres!Y147</f>
        <v>0</v>
      </c>
      <c r="X107" s="7">
        <f>ArcSt!X147</f>
        <v>0</v>
      </c>
      <c r="Y107" s="8">
        <f>ArcSt!Y147</f>
        <v>0</v>
      </c>
      <c r="Z107" s="7">
        <f>Rep!X147</f>
        <v>0</v>
      </c>
      <c r="AA107" s="8">
        <f>Rep!Y147</f>
        <v>0</v>
      </c>
      <c r="AB107" s="7">
        <f>PHous!X147</f>
        <v>0</v>
      </c>
      <c r="AC107" s="8">
        <f>PHous!Y147</f>
        <v>0</v>
      </c>
      <c r="AD107" s="7">
        <f>Whous!X147</f>
        <v>0</v>
      </c>
      <c r="AE107" s="8">
        <f>Whous!Y147</f>
        <v>0</v>
      </c>
      <c r="AF107" s="7">
        <f>Plat!X147</f>
        <v>0</v>
      </c>
      <c r="AG107" s="8">
        <f>Plat!Y147</f>
        <v>0</v>
      </c>
      <c r="AH107" s="7">
        <f>Control!X147</f>
        <v>0</v>
      </c>
      <c r="AI107" s="8">
        <f>Control!Y147</f>
        <v>0</v>
      </c>
    </row>
    <row r="108" spans="1:35">
      <c r="A108">
        <f>Seq!A108</f>
        <v>0</v>
      </c>
      <c r="D108" s="7">
        <f>Seq!X148</f>
        <v>0</v>
      </c>
      <c r="E108" s="8">
        <f>Seq!Y148</f>
        <v>0</v>
      </c>
      <c r="F108" s="7">
        <f>Iso!X148</f>
        <v>0</v>
      </c>
      <c r="G108" s="8">
        <f>Iso!Y148</f>
        <v>0</v>
      </c>
      <c r="H108" s="7">
        <f>Fil!X148</f>
        <v>0</v>
      </c>
      <c r="I108" s="8">
        <f>Fil!Y148</f>
        <v>0</v>
      </c>
      <c r="J108" s="7">
        <f>FPump!X148</f>
        <v>0</v>
      </c>
      <c r="K108" s="8">
        <f>FPump!Y148</f>
        <v>0</v>
      </c>
      <c r="L108" s="7">
        <f>Lyse!X148</f>
        <v>0</v>
      </c>
      <c r="M108" s="8">
        <f>Lyse!Y148</f>
        <v>0</v>
      </c>
      <c r="N108" s="7">
        <f>RStor!X148</f>
        <v>0</v>
      </c>
      <c r="O108" s="8">
        <f>RStor!Y148</f>
        <v>0</v>
      </c>
      <c r="P108" s="7">
        <f>RDose!X148</f>
        <v>0</v>
      </c>
      <c r="Q108" s="8">
        <f>RDose!Y148</f>
        <v>0</v>
      </c>
      <c r="R108" s="7">
        <f>Trans!X148</f>
        <v>0</v>
      </c>
      <c r="S108" s="8">
        <f>Trans!Y148</f>
        <v>0</v>
      </c>
      <c r="T108" s="7">
        <f>ArchF!X148</f>
        <v>0</v>
      </c>
      <c r="U108" s="8">
        <f>ArchF!Y148</f>
        <v>0</v>
      </c>
      <c r="V108" s="7">
        <f>APres!X148</f>
        <v>0</v>
      </c>
      <c r="W108" s="8">
        <f>APres!Y148</f>
        <v>0</v>
      </c>
      <c r="X108" s="7">
        <f>ArcSt!X148</f>
        <v>0</v>
      </c>
      <c r="Y108" s="8">
        <f>ArcSt!Y148</f>
        <v>0</v>
      </c>
      <c r="Z108" s="7">
        <f>Rep!X148</f>
        <v>0</v>
      </c>
      <c r="AA108" s="8">
        <f>Rep!Y148</f>
        <v>0</v>
      </c>
      <c r="AB108" s="7">
        <f>PHous!X148</f>
        <v>0</v>
      </c>
      <c r="AC108" s="8">
        <f>PHous!Y148</f>
        <v>0</v>
      </c>
      <c r="AD108" s="7">
        <f>Whous!X148</f>
        <v>0</v>
      </c>
      <c r="AE108" s="8">
        <f>Whous!Y148</f>
        <v>0</v>
      </c>
      <c r="AF108" s="7">
        <f>Plat!X148</f>
        <v>0</v>
      </c>
      <c r="AG108" s="8">
        <f>Plat!Y148</f>
        <v>0</v>
      </c>
      <c r="AH108" s="7">
        <f>Control!X148</f>
        <v>0</v>
      </c>
      <c r="AI108" s="8">
        <f>Control!Y148</f>
        <v>0</v>
      </c>
    </row>
    <row r="109" spans="1:35">
      <c r="A109">
        <f>Seq!A109</f>
        <v>0</v>
      </c>
      <c r="D109" s="7">
        <f>Seq!X149</f>
        <v>21</v>
      </c>
      <c r="E109" s="8">
        <f>Seq!Y149</f>
        <v>22</v>
      </c>
      <c r="F109" s="7">
        <f>Iso!X149</f>
        <v>23</v>
      </c>
      <c r="G109" s="8">
        <f>Iso!Y149</f>
        <v>24</v>
      </c>
      <c r="H109" s="7">
        <f>Fil!X149</f>
        <v>25</v>
      </c>
      <c r="I109" s="8">
        <f>Fil!Y149</f>
        <v>26</v>
      </c>
      <c r="J109" s="7">
        <f>FPump!X149</f>
        <v>27</v>
      </c>
      <c r="K109" s="8">
        <f>FPump!Y149</f>
        <v>28</v>
      </c>
      <c r="L109" s="7">
        <f>Lyse!X149</f>
        <v>29</v>
      </c>
      <c r="M109" s="8">
        <f>Lyse!Y149</f>
        <v>30</v>
      </c>
      <c r="N109" s="7">
        <f>RStor!X149</f>
        <v>31</v>
      </c>
      <c r="O109" s="8">
        <f>RStor!Y149</f>
        <v>32</v>
      </c>
      <c r="P109" s="7">
        <f>RDose!X149</f>
        <v>33</v>
      </c>
      <c r="Q109" s="8">
        <f>RDose!Y149</f>
        <v>34</v>
      </c>
      <c r="R109" s="7">
        <f>Trans!X149</f>
        <v>35</v>
      </c>
      <c r="S109" s="8">
        <f>Trans!Y149</f>
        <v>36</v>
      </c>
      <c r="T109" s="7">
        <f>ArchF!X149</f>
        <v>37</v>
      </c>
      <c r="U109" s="8">
        <f>ArchF!Y149</f>
        <v>38</v>
      </c>
      <c r="V109" s="7">
        <f>APres!X149</f>
        <v>39</v>
      </c>
      <c r="W109" s="8">
        <f>APres!Y149</f>
        <v>40</v>
      </c>
      <c r="X109" s="7">
        <f>ArcSt!X149</f>
        <v>41</v>
      </c>
      <c r="Y109" s="8">
        <f>ArcSt!Y149</f>
        <v>42</v>
      </c>
      <c r="Z109" s="7">
        <f>Rep!X149</f>
        <v>43</v>
      </c>
      <c r="AA109" s="8">
        <f>Rep!Y149</f>
        <v>44</v>
      </c>
      <c r="AB109" s="7">
        <f>PHous!X149</f>
        <v>45</v>
      </c>
      <c r="AC109" s="8">
        <f>PHous!Y149</f>
        <v>46</v>
      </c>
      <c r="AD109" s="7">
        <f>Whous!X149</f>
        <v>47</v>
      </c>
      <c r="AE109" s="8">
        <f>Whous!Y149</f>
        <v>48</v>
      </c>
      <c r="AF109" s="7">
        <f>Plat!X149</f>
        <v>49</v>
      </c>
      <c r="AG109" s="8">
        <f>Plat!Y149</f>
        <v>50</v>
      </c>
      <c r="AH109" s="7">
        <f>Control!X149</f>
        <v>51</v>
      </c>
      <c r="AI109" s="8">
        <f>Control!Y149</f>
        <v>52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8"/>
      <c r="AC116" s="8" t="s">
        <v>39</v>
      </c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18"/>
      <c r="AC117" s="8" t="s">
        <v>53</v>
      </c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8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8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8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/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21</v>
      </c>
      <c r="E149" s="10">
        <f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>AG149+1</f>
        <v>51</v>
      </c>
      <c r="AI149" s="10">
        <f>AH149+1</f>
        <v>52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AQ117" sqref="AQ117"/>
    </sheetView>
  </sheetViews>
  <sheetFormatPr defaultRowHeight="15"/>
  <cols>
    <col min="1" max="1" width="19.42578125" customWidth="1"/>
    <col min="2" max="35" width="6.140625" customWidth="1"/>
  </cols>
  <sheetData>
    <row r="5" spans="1:9" s="13" customFormat="1" ht="67.5">
      <c r="D5" s="13" t="s">
        <v>177</v>
      </c>
      <c r="F5" s="13" t="s">
        <v>178</v>
      </c>
      <c r="H5" s="13" t="s">
        <v>179</v>
      </c>
    </row>
    <row r="6" spans="1:9">
      <c r="A6" t="s">
        <v>122</v>
      </c>
      <c r="B6">
        <f>SUM(D6:AI6)</f>
        <v>2605</v>
      </c>
      <c r="D6">
        <f>(D9+D8*D7)*D10</f>
        <v>100</v>
      </c>
      <c r="F6">
        <f>(F9+F8*F7)</f>
        <v>150</v>
      </c>
      <c r="H6">
        <f>(H9+H8*H7)</f>
        <v>2355</v>
      </c>
    </row>
    <row r="7" spans="1:9">
      <c r="A7" t="s">
        <v>73</v>
      </c>
      <c r="D7">
        <v>1</v>
      </c>
      <c r="E7" t="s">
        <v>43</v>
      </c>
      <c r="F7">
        <v>3</v>
      </c>
      <c r="G7" t="s">
        <v>180</v>
      </c>
      <c r="H7">
        <f>F7</f>
        <v>3</v>
      </c>
      <c r="I7" t="s">
        <v>102</v>
      </c>
    </row>
    <row r="8" spans="1:9">
      <c r="A8" t="s">
        <v>35</v>
      </c>
      <c r="D8">
        <v>100</v>
      </c>
      <c r="E8" t="s">
        <v>127</v>
      </c>
      <c r="F8">
        <v>50</v>
      </c>
      <c r="G8" t="s">
        <v>127</v>
      </c>
      <c r="H8">
        <f>2.5*3.14*25*4</f>
        <v>785</v>
      </c>
      <c r="I8" t="s">
        <v>127</v>
      </c>
    </row>
    <row r="9" spans="1:9">
      <c r="A9" t="s">
        <v>72</v>
      </c>
      <c r="E9" t="s">
        <v>127</v>
      </c>
      <c r="G9" t="s">
        <v>127</v>
      </c>
      <c r="H9">
        <v>0</v>
      </c>
      <c r="I9" t="s">
        <v>102</v>
      </c>
    </row>
    <row r="10" spans="1:9">
      <c r="A10" t="s">
        <v>114</v>
      </c>
      <c r="D10">
        <v>1</v>
      </c>
      <c r="E10" t="s">
        <v>67</v>
      </c>
      <c r="F10">
        <f t="shared" ref="F10:I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</row>
    <row r="11" spans="1:9">
      <c r="A11" s="1"/>
      <c r="B11" s="1"/>
      <c r="C11" s="1"/>
    </row>
    <row r="12" spans="1:9">
      <c r="B12">
        <f>SUM(D12:AI12)</f>
        <v>0</v>
      </c>
    </row>
    <row r="16" spans="1:9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11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Seq!Z111</f>
        <v>0</v>
      </c>
      <c r="E71" s="8">
        <f>Seq!AA111</f>
        <v>0</v>
      </c>
      <c r="F71" s="7">
        <f>Iso!Z111</f>
        <v>0</v>
      </c>
      <c r="G71" s="8">
        <f>Iso!AA111</f>
        <v>0</v>
      </c>
      <c r="H71" s="7">
        <f>Fil!Z111</f>
        <v>0</v>
      </c>
      <c r="I71" s="8">
        <f>Fil!AA111</f>
        <v>0</v>
      </c>
      <c r="J71" s="7">
        <f>FPump!Z111</f>
        <v>0</v>
      </c>
      <c r="K71" s="8">
        <f>FPump!AA111</f>
        <v>0</v>
      </c>
      <c r="L71" s="7">
        <f>Lyse!Z111</f>
        <v>0</v>
      </c>
      <c r="M71" s="8">
        <f>Lyse!AA111</f>
        <v>0</v>
      </c>
      <c r="N71" s="7">
        <f>RStor!Z111</f>
        <v>0</v>
      </c>
      <c r="O71" s="8">
        <f>RStor!AA111</f>
        <v>0</v>
      </c>
      <c r="P71" s="7">
        <f>RDose!Z111</f>
        <v>0</v>
      </c>
      <c r="Q71" s="8">
        <f>RDose!AA111</f>
        <v>0</v>
      </c>
      <c r="R71" s="7">
        <f>Trans!Z111</f>
        <v>0</v>
      </c>
      <c r="S71" s="8">
        <f>Trans!AA111</f>
        <v>0</v>
      </c>
      <c r="T71" s="7">
        <f>ArchF!Z111</f>
        <v>0</v>
      </c>
      <c r="U71" s="8">
        <f>ArchF!AA111</f>
        <v>0</v>
      </c>
      <c r="V71" s="7">
        <f>APres!Z111</f>
        <v>0</v>
      </c>
      <c r="W71" s="8">
        <f>APres!AA111</f>
        <v>0</v>
      </c>
      <c r="X71" s="7">
        <f>ArcSt!Z111</f>
        <v>0</v>
      </c>
      <c r="Y71" s="8">
        <f>ArcSt!AA111</f>
        <v>0</v>
      </c>
      <c r="Z71" s="7">
        <f>Rep!Z111</f>
        <v>0</v>
      </c>
      <c r="AA71" s="8">
        <f>Rep!AA111</f>
        <v>0</v>
      </c>
      <c r="AB71" s="7">
        <f>PHous!Z111</f>
        <v>0</v>
      </c>
      <c r="AC71" s="8">
        <f>PHous!AA111</f>
        <v>0</v>
      </c>
      <c r="AD71" s="7">
        <f>Whous!Z111</f>
        <v>0</v>
      </c>
      <c r="AE71" s="8">
        <f>Whous!AA111</f>
        <v>0</v>
      </c>
      <c r="AF71" s="7">
        <f>Plat!Z111</f>
        <v>0</v>
      </c>
      <c r="AG71" s="8">
        <f>Plat!AA111</f>
        <v>0</v>
      </c>
      <c r="AH71" s="7">
        <f>Control!Z111</f>
        <v>0</v>
      </c>
      <c r="AI71" s="8">
        <f>Control!AA111</f>
        <v>0</v>
      </c>
    </row>
    <row r="72" spans="1:35">
      <c r="A72" t="str">
        <f>Seq!A72</f>
        <v>Tubing</v>
      </c>
      <c r="D72" s="7">
        <f>Seq!Z112</f>
        <v>0</v>
      </c>
      <c r="E72" s="8">
        <f>Seq!AA112</f>
        <v>0</v>
      </c>
      <c r="F72" s="7">
        <f>Iso!Z112</f>
        <v>0</v>
      </c>
      <c r="G72" s="8">
        <f>Iso!AA112</f>
        <v>0</v>
      </c>
      <c r="H72" s="7">
        <f>Fil!Z112</f>
        <v>0</v>
      </c>
      <c r="I72" s="8">
        <f>Fil!AA112</f>
        <v>0</v>
      </c>
      <c r="J72" s="7">
        <f>FPump!Z112</f>
        <v>0</v>
      </c>
      <c r="K72" s="8">
        <f>FPump!AA112</f>
        <v>0</v>
      </c>
      <c r="L72" s="7">
        <f>Lyse!Z112</f>
        <v>0</v>
      </c>
      <c r="M72" s="8">
        <f>Lyse!AA112</f>
        <v>0</v>
      </c>
      <c r="N72" s="7">
        <f>RStor!Z112</f>
        <v>0</v>
      </c>
      <c r="O72" s="8">
        <f>RStor!AA112</f>
        <v>0</v>
      </c>
      <c r="P72" s="7">
        <f>RDose!Z112</f>
        <v>0</v>
      </c>
      <c r="Q72" s="8">
        <f>RDose!AA112</f>
        <v>0</v>
      </c>
      <c r="R72" s="7">
        <f>Trans!Z112</f>
        <v>0</v>
      </c>
      <c r="S72" s="8">
        <f>Trans!AA112</f>
        <v>0</v>
      </c>
      <c r="T72" s="7">
        <f>ArchF!Z112</f>
        <v>0</v>
      </c>
      <c r="U72" s="8">
        <f>ArchF!AA112</f>
        <v>0</v>
      </c>
      <c r="V72" s="7">
        <f>APres!Z112</f>
        <v>0</v>
      </c>
      <c r="W72" s="8">
        <f>APres!AA112</f>
        <v>0</v>
      </c>
      <c r="X72" s="7">
        <f>ArcSt!Z112</f>
        <v>0</v>
      </c>
      <c r="Y72" s="8">
        <f>ArcSt!AA112</f>
        <v>0</v>
      </c>
      <c r="Z72" s="7">
        <f>Rep!Z112</f>
        <v>0</v>
      </c>
      <c r="AA72" s="8">
        <f>Rep!AA112</f>
        <v>0</v>
      </c>
      <c r="AB72" s="7">
        <f>PHous!Z112</f>
        <v>0</v>
      </c>
      <c r="AC72" s="8">
        <f>PHous!AA112</f>
        <v>0</v>
      </c>
      <c r="AD72" s="7">
        <f>Whous!Z112</f>
        <v>0</v>
      </c>
      <c r="AE72" s="8">
        <f>Whous!AA112</f>
        <v>0</v>
      </c>
      <c r="AF72" s="7">
        <f>Plat!Z112</f>
        <v>0</v>
      </c>
      <c r="AG72" s="8">
        <f>Plat!AA112</f>
        <v>0</v>
      </c>
      <c r="AH72" s="7">
        <f>Control!Z112</f>
        <v>0</v>
      </c>
      <c r="AI72" s="8">
        <f>Control!AA112</f>
        <v>0</v>
      </c>
    </row>
    <row r="73" spans="1:35">
      <c r="A73">
        <f>Seq!A73</f>
        <v>0</v>
      </c>
      <c r="D73" s="7">
        <f>Seq!Z113</f>
        <v>0</v>
      </c>
      <c r="E73" s="8">
        <f>Seq!AA113</f>
        <v>0</v>
      </c>
      <c r="F73" s="7">
        <f>Iso!Z113</f>
        <v>0</v>
      </c>
      <c r="G73" s="8">
        <f>Iso!AA113</f>
        <v>0</v>
      </c>
      <c r="H73" s="7">
        <f>Fil!Z113</f>
        <v>0</v>
      </c>
      <c r="I73" s="8">
        <f>Fil!AA113</f>
        <v>0</v>
      </c>
      <c r="J73" s="7">
        <f>FPump!Z113</f>
        <v>0</v>
      </c>
      <c r="K73" s="8">
        <f>FPump!AA113</f>
        <v>0</v>
      </c>
      <c r="L73" s="7">
        <f>Lyse!Z113</f>
        <v>0</v>
      </c>
      <c r="M73" s="8">
        <f>Lyse!AA113</f>
        <v>0</v>
      </c>
      <c r="N73" s="7">
        <f>RStor!Z113</f>
        <v>0</v>
      </c>
      <c r="O73" s="8">
        <f>RStor!AA113</f>
        <v>0</v>
      </c>
      <c r="P73" s="7">
        <f>RDose!Z113</f>
        <v>0</v>
      </c>
      <c r="Q73" s="8">
        <f>RDose!AA113</f>
        <v>0</v>
      </c>
      <c r="R73" s="7">
        <f>Trans!Z113</f>
        <v>0</v>
      </c>
      <c r="S73" s="8">
        <f>Trans!AA113</f>
        <v>0</v>
      </c>
      <c r="T73" s="7">
        <f>ArchF!Z113</f>
        <v>0</v>
      </c>
      <c r="U73" s="8">
        <f>ArchF!AA113</f>
        <v>0</v>
      </c>
      <c r="V73" s="7">
        <f>APres!Z113</f>
        <v>0</v>
      </c>
      <c r="W73" s="8">
        <f>APres!AA113</f>
        <v>0</v>
      </c>
      <c r="X73" s="7">
        <f>ArcSt!Z113</f>
        <v>0</v>
      </c>
      <c r="Y73" s="8">
        <f>ArcSt!AA113</f>
        <v>0</v>
      </c>
      <c r="Z73" s="7">
        <f>Rep!Z113</f>
        <v>0</v>
      </c>
      <c r="AA73" s="8">
        <f>Rep!AA113</f>
        <v>0</v>
      </c>
      <c r="AB73" s="7">
        <f>PHous!Z113</f>
        <v>0</v>
      </c>
      <c r="AC73" s="8">
        <f>PHous!AA113</f>
        <v>0</v>
      </c>
      <c r="AD73" s="7">
        <f>Whous!Z113</f>
        <v>0</v>
      </c>
      <c r="AE73" s="8">
        <f>Whous!AA113</f>
        <v>0</v>
      </c>
      <c r="AF73" s="7">
        <f>Plat!Z113</f>
        <v>0</v>
      </c>
      <c r="AG73" s="8">
        <f>Plat!AA113</f>
        <v>0</v>
      </c>
      <c r="AH73" s="7">
        <f>Control!Z113</f>
        <v>0</v>
      </c>
      <c r="AI73" s="8">
        <f>Control!AA113</f>
        <v>0</v>
      </c>
    </row>
    <row r="74" spans="1:35">
      <c r="A74" t="str">
        <f>Seq!A74</f>
        <v>Pumping</v>
      </c>
      <c r="D74" s="7">
        <f>Seq!Z114</f>
        <v>0</v>
      </c>
      <c r="E74" s="8">
        <f>Seq!AA114</f>
        <v>0</v>
      </c>
      <c r="F74" s="7">
        <f>Iso!Z114</f>
        <v>0</v>
      </c>
      <c r="G74" s="8">
        <f>Iso!AA114</f>
        <v>0</v>
      </c>
      <c r="H74" s="7">
        <f>Fil!Z114</f>
        <v>0</v>
      </c>
      <c r="I74" s="8">
        <f>Fil!AA114</f>
        <v>0</v>
      </c>
      <c r="J74" s="7">
        <f>FPump!Z114</f>
        <v>0</v>
      </c>
      <c r="K74" s="8">
        <f>FPump!AA114</f>
        <v>0</v>
      </c>
      <c r="L74" s="7">
        <f>Lyse!Z114</f>
        <v>0</v>
      </c>
      <c r="M74" s="8">
        <f>Lyse!AA114</f>
        <v>0</v>
      </c>
      <c r="N74" s="7">
        <f>RStor!Z114</f>
        <v>0</v>
      </c>
      <c r="O74" s="8">
        <f>RStor!AA114</f>
        <v>0</v>
      </c>
      <c r="P74" s="7">
        <f>RDose!Z114</f>
        <v>0</v>
      </c>
      <c r="Q74" s="8">
        <f>RDose!AA114</f>
        <v>0</v>
      </c>
      <c r="R74" s="7">
        <f>Trans!Z114</f>
        <v>0</v>
      </c>
      <c r="S74" s="8">
        <f>Trans!AA114</f>
        <v>0</v>
      </c>
      <c r="T74" s="7">
        <f>ArchF!Z114</f>
        <v>0</v>
      </c>
      <c r="U74" s="8">
        <f>ArchF!AA114</f>
        <v>0</v>
      </c>
      <c r="V74" s="7">
        <f>APres!Z114</f>
        <v>0</v>
      </c>
      <c r="W74" s="8">
        <f>APres!AA114</f>
        <v>0</v>
      </c>
      <c r="X74" s="7">
        <f>ArcSt!Z114</f>
        <v>0</v>
      </c>
      <c r="Y74" s="8">
        <f>ArcSt!AA114</f>
        <v>0</v>
      </c>
      <c r="Z74" s="7">
        <f>Rep!Z114</f>
        <v>0</v>
      </c>
      <c r="AA74" s="8">
        <f>Rep!AA114</f>
        <v>0</v>
      </c>
      <c r="AB74" s="7">
        <f>PHous!Z114</f>
        <v>0</v>
      </c>
      <c r="AC74" s="8">
        <f>PHous!AA114</f>
        <v>0</v>
      </c>
      <c r="AD74" s="7">
        <f>Whous!Z114</f>
        <v>0</v>
      </c>
      <c r="AE74" s="8">
        <f>Whous!AA114</f>
        <v>0</v>
      </c>
      <c r="AF74" s="7">
        <f>Plat!Z114</f>
        <v>0</v>
      </c>
      <c r="AG74" s="8">
        <f>Plat!AA114</f>
        <v>0</v>
      </c>
      <c r="AH74" s="7">
        <f>Control!Z114</f>
        <v>0</v>
      </c>
      <c r="AI74" s="8">
        <f>Control!AA114</f>
        <v>0</v>
      </c>
    </row>
    <row r="75" spans="1:35">
      <c r="A75" t="str">
        <f>Seq!A75</f>
        <v>Valving</v>
      </c>
      <c r="D75" s="7">
        <f>Seq!Z115</f>
        <v>0</v>
      </c>
      <c r="E75" s="8">
        <f>Seq!AA115</f>
        <v>0</v>
      </c>
      <c r="F75" s="7">
        <f>Iso!Z115</f>
        <v>0</v>
      </c>
      <c r="G75" s="8">
        <f>Iso!AA115</f>
        <v>0</v>
      </c>
      <c r="H75" s="7">
        <f>Fil!Z115</f>
        <v>0</v>
      </c>
      <c r="I75" s="8">
        <f>Fil!AA115</f>
        <v>0</v>
      </c>
      <c r="J75" s="7">
        <f>FPump!Z115</f>
        <v>0</v>
      </c>
      <c r="K75" s="8">
        <f>FPump!AA115</f>
        <v>0</v>
      </c>
      <c r="L75" s="7">
        <f>Lyse!Z115</f>
        <v>0</v>
      </c>
      <c r="M75" s="8">
        <f>Lyse!AA115</f>
        <v>0</v>
      </c>
      <c r="N75" s="7">
        <f>RStor!Z115</f>
        <v>0</v>
      </c>
      <c r="O75" s="8">
        <f>RStor!AA115</f>
        <v>0</v>
      </c>
      <c r="P75" s="7">
        <f>RDose!Z115</f>
        <v>0</v>
      </c>
      <c r="Q75" s="8">
        <f>RDose!AA115</f>
        <v>0</v>
      </c>
      <c r="R75" s="7">
        <f>Trans!Z115</f>
        <v>0</v>
      </c>
      <c r="S75" s="8">
        <f>Trans!AA115</f>
        <v>0</v>
      </c>
      <c r="T75" s="7">
        <f>ArchF!Z115</f>
        <v>0</v>
      </c>
      <c r="U75" s="8">
        <f>ArchF!AA115</f>
        <v>0</v>
      </c>
      <c r="V75" s="7">
        <f>APres!Z115</f>
        <v>0</v>
      </c>
      <c r="W75" s="8">
        <f>APres!AA115</f>
        <v>0</v>
      </c>
      <c r="X75" s="7">
        <f>ArcSt!Z115</f>
        <v>0</v>
      </c>
      <c r="Y75" s="8">
        <f>ArcSt!AA115</f>
        <v>0</v>
      </c>
      <c r="Z75" s="7">
        <f>Rep!Z115</f>
        <v>0</v>
      </c>
      <c r="AA75" s="8">
        <f>Rep!AA115</f>
        <v>0</v>
      </c>
      <c r="AB75" s="7">
        <f>PHous!Z115</f>
        <v>0</v>
      </c>
      <c r="AC75" s="8">
        <f>PHous!AA115</f>
        <v>0</v>
      </c>
      <c r="AD75" s="7">
        <f>Whous!Z115</f>
        <v>0</v>
      </c>
      <c r="AE75" s="8">
        <f>Whous!AA115</f>
        <v>0</v>
      </c>
      <c r="AF75" s="7">
        <f>Plat!Z115</f>
        <v>0</v>
      </c>
      <c r="AG75" s="8">
        <f>Plat!AA115</f>
        <v>0</v>
      </c>
      <c r="AH75" s="7">
        <f>Control!Z115</f>
        <v>0</v>
      </c>
      <c r="AI75" s="8">
        <f>Control!AA115</f>
        <v>0</v>
      </c>
    </row>
    <row r="76" spans="1:35">
      <c r="A76" t="str">
        <f>Seq!A76</f>
        <v>Space</v>
      </c>
      <c r="D76" s="7">
        <f>Seq!Z116</f>
        <v>0</v>
      </c>
      <c r="E76" s="8">
        <f>Seq!AA116</f>
        <v>0</v>
      </c>
      <c r="F76" s="7">
        <f>Iso!Z116</f>
        <v>0</v>
      </c>
      <c r="G76" s="8">
        <f>Iso!AA116</f>
        <v>0</v>
      </c>
      <c r="H76" s="7">
        <f>Fil!Z116</f>
        <v>0</v>
      </c>
      <c r="I76" s="8">
        <f>Fil!AA116</f>
        <v>0</v>
      </c>
      <c r="J76" s="7">
        <f>FPump!Z116</f>
        <v>0</v>
      </c>
      <c r="K76" s="8">
        <f>FPump!AA116</f>
        <v>0</v>
      </c>
      <c r="L76" s="7">
        <f>Lyse!Z116</f>
        <v>0</v>
      </c>
      <c r="M76" s="8">
        <f>Lyse!AA116</f>
        <v>0</v>
      </c>
      <c r="N76" s="7">
        <f>RStor!Z116</f>
        <v>0</v>
      </c>
      <c r="O76" s="8">
        <f>RStor!AA116</f>
        <v>0</v>
      </c>
      <c r="P76" s="7">
        <f>RDose!Z116</f>
        <v>0</v>
      </c>
      <c r="Q76" s="8">
        <f>RDose!AA116</f>
        <v>0</v>
      </c>
      <c r="R76" s="7">
        <f>Trans!Z116</f>
        <v>0</v>
      </c>
      <c r="S76" s="8">
        <f>Trans!AA116</f>
        <v>0</v>
      </c>
      <c r="T76" s="7">
        <f>ArchF!Z116</f>
        <v>0</v>
      </c>
      <c r="U76" s="8">
        <f>ArchF!AA116</f>
        <v>0</v>
      </c>
      <c r="V76" s="7">
        <f>APres!Z116</f>
        <v>0</v>
      </c>
      <c r="W76" s="8">
        <f>APres!AA116</f>
        <v>0</v>
      </c>
      <c r="X76" s="7">
        <f>ArcSt!Z116</f>
        <v>0</v>
      </c>
      <c r="Y76" s="8">
        <f>ArcSt!AA116</f>
        <v>0</v>
      </c>
      <c r="Z76" s="7">
        <f>Rep!Z116</f>
        <v>0</v>
      </c>
      <c r="AA76" s="8">
        <f>Rep!AA116</f>
        <v>0</v>
      </c>
      <c r="AB76" s="7">
        <f>PHous!Z116</f>
        <v>0</v>
      </c>
      <c r="AC76" s="8">
        <f>PHous!AA116</f>
        <v>0</v>
      </c>
      <c r="AD76" s="7">
        <f>Whous!Z116</f>
        <v>0</v>
      </c>
      <c r="AE76" s="8">
        <f>Whous!AA116</f>
        <v>0</v>
      </c>
      <c r="AF76" s="7">
        <f>Plat!Z116</f>
        <v>0</v>
      </c>
      <c r="AG76" s="8">
        <f>Plat!AA116</f>
        <v>0</v>
      </c>
      <c r="AH76" s="7">
        <f>Control!Z116</f>
        <v>0</v>
      </c>
      <c r="AI76" s="8">
        <f>Control!AA116</f>
        <v>0</v>
      </c>
    </row>
    <row r="77" spans="1:35">
      <c r="A77" t="str">
        <f>Seq!A77</f>
        <v>Mass</v>
      </c>
      <c r="D77" s="7">
        <f>Seq!Z117</f>
        <v>0</v>
      </c>
      <c r="E77" s="8">
        <f>Seq!AA117</f>
        <v>0</v>
      </c>
      <c r="F77" s="7">
        <f>Iso!Z117</f>
        <v>0</v>
      </c>
      <c r="G77" s="8">
        <f>Iso!AA117</f>
        <v>0</v>
      </c>
      <c r="H77" s="7">
        <f>Fil!Z117</f>
        <v>0</v>
      </c>
      <c r="I77" s="8">
        <f>Fil!AA117</f>
        <v>0</v>
      </c>
      <c r="J77" s="7">
        <f>FPump!Z117</f>
        <v>0</v>
      </c>
      <c r="K77" s="8">
        <f>FPump!AA117</f>
        <v>0</v>
      </c>
      <c r="L77" s="7">
        <f>Lyse!Z117</f>
        <v>0</v>
      </c>
      <c r="M77" s="8">
        <f>Lyse!AA117</f>
        <v>0</v>
      </c>
      <c r="N77" s="7">
        <f>RStor!Z117</f>
        <v>0</v>
      </c>
      <c r="O77" s="8">
        <f>RStor!AA117</f>
        <v>0</v>
      </c>
      <c r="P77" s="7">
        <f>RDose!Z117</f>
        <v>0</v>
      </c>
      <c r="Q77" s="8">
        <f>RDose!AA117</f>
        <v>0</v>
      </c>
      <c r="R77" s="7">
        <f>Trans!Z117</f>
        <v>0</v>
      </c>
      <c r="S77" s="8">
        <f>Trans!AA117</f>
        <v>0</v>
      </c>
      <c r="T77" s="7">
        <f>ArchF!Z117</f>
        <v>0</v>
      </c>
      <c r="U77" s="8">
        <f>ArchF!AA117</f>
        <v>0</v>
      </c>
      <c r="V77" s="7">
        <f>APres!Z117</f>
        <v>0</v>
      </c>
      <c r="W77" s="8">
        <f>APres!AA117</f>
        <v>0</v>
      </c>
      <c r="X77" s="7">
        <f>ArcSt!Z117</f>
        <v>0</v>
      </c>
      <c r="Y77" s="8">
        <f>ArcSt!AA117</f>
        <v>0</v>
      </c>
      <c r="Z77" s="7">
        <f>Rep!Z117</f>
        <v>0</v>
      </c>
      <c r="AA77" s="8">
        <f>Rep!AA117</f>
        <v>0</v>
      </c>
      <c r="AB77" s="7">
        <f>PHous!Z117</f>
        <v>0</v>
      </c>
      <c r="AC77" s="8">
        <f>PHous!AA117</f>
        <v>0</v>
      </c>
      <c r="AD77" s="7">
        <f>Whous!Z117</f>
        <v>0</v>
      </c>
      <c r="AE77" s="8">
        <f>Whous!AA117</f>
        <v>0</v>
      </c>
      <c r="AF77" s="7">
        <f>Plat!Z117</f>
        <v>0</v>
      </c>
      <c r="AG77" s="8">
        <f>Plat!AA117</f>
        <v>0</v>
      </c>
      <c r="AH77" s="7">
        <f>Control!Z117</f>
        <v>0</v>
      </c>
      <c r="AI77" s="8">
        <f>Control!AA117</f>
        <v>0</v>
      </c>
    </row>
    <row r="78" spans="1:35">
      <c r="A78" t="str">
        <f>Seq!A78</f>
        <v>Max dP</v>
      </c>
      <c r="D78" s="7">
        <f>Seq!Z118</f>
        <v>0</v>
      </c>
      <c r="E78" s="8">
        <f>Seq!AA118</f>
        <v>0</v>
      </c>
      <c r="F78" s="7">
        <f>Iso!Z118</f>
        <v>0</v>
      </c>
      <c r="G78" s="8">
        <f>Iso!AA118</f>
        <v>0</v>
      </c>
      <c r="H78" s="7">
        <f>Fil!Z118</f>
        <v>0</v>
      </c>
      <c r="I78" s="8">
        <f>Fil!AA118</f>
        <v>0</v>
      </c>
      <c r="J78" s="7">
        <f>FPump!Z118</f>
        <v>0</v>
      </c>
      <c r="K78" s="8">
        <f>FPump!AA118</f>
        <v>0</v>
      </c>
      <c r="L78" s="7">
        <f>Lyse!Z118</f>
        <v>0</v>
      </c>
      <c r="M78" s="8">
        <f>Lyse!AA118</f>
        <v>0</v>
      </c>
      <c r="N78" s="7">
        <f>RStor!Z118</f>
        <v>0</v>
      </c>
      <c r="O78" s="8">
        <f>RStor!AA118</f>
        <v>0</v>
      </c>
      <c r="P78" s="7">
        <f>RDose!Z118</f>
        <v>0</v>
      </c>
      <c r="Q78" s="8">
        <f>RDose!AA118</f>
        <v>0</v>
      </c>
      <c r="R78" s="7">
        <f>Trans!Z118</f>
        <v>0</v>
      </c>
      <c r="S78" s="8">
        <f>Trans!AA118</f>
        <v>0</v>
      </c>
      <c r="T78" s="7">
        <f>ArchF!Z118</f>
        <v>0</v>
      </c>
      <c r="U78" s="8">
        <f>ArchF!AA118</f>
        <v>0</v>
      </c>
      <c r="V78" s="7">
        <f>APres!Z118</f>
        <v>0</v>
      </c>
      <c r="W78" s="8">
        <f>APres!AA118</f>
        <v>0</v>
      </c>
      <c r="X78" s="7">
        <f>ArcSt!Z118</f>
        <v>0</v>
      </c>
      <c r="Y78" s="8">
        <f>ArcSt!AA118</f>
        <v>0</v>
      </c>
      <c r="Z78" s="7">
        <f>Rep!Z118</f>
        <v>0</v>
      </c>
      <c r="AA78" s="8">
        <f>Rep!AA118</f>
        <v>0</v>
      </c>
      <c r="AB78" s="7">
        <f>PHous!Z118</f>
        <v>0</v>
      </c>
      <c r="AC78" s="8">
        <f>PHous!AA118</f>
        <v>0</v>
      </c>
      <c r="AD78" s="7">
        <f>Whous!Z118</f>
        <v>0</v>
      </c>
      <c r="AE78" s="8">
        <f>Whous!AA118</f>
        <v>0</v>
      </c>
      <c r="AF78" s="7">
        <f>Plat!Z118</f>
        <v>0</v>
      </c>
      <c r="AG78" s="8">
        <f>Plat!AA118</f>
        <v>0</v>
      </c>
      <c r="AH78" s="7">
        <f>Control!Z118</f>
        <v>0</v>
      </c>
      <c r="AI78" s="8">
        <f>Control!AA118</f>
        <v>0</v>
      </c>
    </row>
    <row r="79" spans="1:35">
      <c r="A79" t="str">
        <f>Seq!A79</f>
        <v>Lysate Vol</v>
      </c>
      <c r="D79" s="7">
        <f>Seq!Z119</f>
        <v>0</v>
      </c>
      <c r="E79" s="8">
        <f>Seq!AA119</f>
        <v>0</v>
      </c>
      <c r="F79" s="7">
        <f>Iso!Z119</f>
        <v>0</v>
      </c>
      <c r="G79" s="8">
        <f>Iso!AA119</f>
        <v>0</v>
      </c>
      <c r="H79" s="7">
        <f>Fil!Z119</f>
        <v>0</v>
      </c>
      <c r="I79" s="8">
        <f>Fil!AA119</f>
        <v>0</v>
      </c>
      <c r="J79" s="7">
        <f>FPump!Z119</f>
        <v>0</v>
      </c>
      <c r="K79" s="8">
        <f>FPump!AA119</f>
        <v>0</v>
      </c>
      <c r="L79" s="7">
        <f>Lyse!Z119</f>
        <v>0</v>
      </c>
      <c r="M79" s="8">
        <f>Lyse!AA119</f>
        <v>0</v>
      </c>
      <c r="N79" s="7">
        <f>RStor!Z119</f>
        <v>0</v>
      </c>
      <c r="O79" s="8">
        <f>RStor!AA119</f>
        <v>0</v>
      </c>
      <c r="P79" s="7">
        <f>RDose!Z119</f>
        <v>0</v>
      </c>
      <c r="Q79" s="8">
        <f>RDose!AA119</f>
        <v>0</v>
      </c>
      <c r="R79" s="7">
        <f>Trans!Z119</f>
        <v>0</v>
      </c>
      <c r="S79" s="8">
        <f>Trans!AA119</f>
        <v>0</v>
      </c>
      <c r="T79" s="7">
        <f>ArchF!Z119</f>
        <v>0</v>
      </c>
      <c r="U79" s="8">
        <f>ArchF!AA119</f>
        <v>0</v>
      </c>
      <c r="V79" s="7">
        <f>APres!Z119</f>
        <v>0</v>
      </c>
      <c r="W79" s="8">
        <f>APres!AA119</f>
        <v>0</v>
      </c>
      <c r="X79" s="7">
        <f>ArcSt!Z119</f>
        <v>0</v>
      </c>
      <c r="Y79" s="8">
        <f>ArcSt!AA119</f>
        <v>0</v>
      </c>
      <c r="Z79" s="7">
        <f>Rep!Z119</f>
        <v>0</v>
      </c>
      <c r="AA79" s="8">
        <f>Rep!AA119</f>
        <v>0</v>
      </c>
      <c r="AB79" s="7">
        <f>PHous!Z119</f>
        <v>0</v>
      </c>
      <c r="AC79" s="8">
        <f>PHous!AA119</f>
        <v>0</v>
      </c>
      <c r="AD79" s="7">
        <f>Whous!Z119</f>
        <v>0</v>
      </c>
      <c r="AE79" s="8">
        <f>Whous!AA119</f>
        <v>0</v>
      </c>
      <c r="AF79" s="7">
        <f>Plat!Z119</f>
        <v>0</v>
      </c>
      <c r="AG79" s="8">
        <f>Plat!AA119</f>
        <v>0</v>
      </c>
      <c r="AH79" s="7">
        <f>Control!Z119</f>
        <v>0</v>
      </c>
      <c r="AI79" s="8">
        <f>Control!AA119</f>
        <v>0</v>
      </c>
    </row>
    <row r="80" spans="1:35">
      <c r="A80">
        <f>Seq!A80</f>
        <v>0</v>
      </c>
      <c r="D80" s="7">
        <f>Seq!Z120</f>
        <v>0</v>
      </c>
      <c r="E80" s="8">
        <f>Seq!AA120</f>
        <v>0</v>
      </c>
      <c r="F80" s="7">
        <f>Iso!Z120</f>
        <v>0</v>
      </c>
      <c r="G80" s="8">
        <f>Iso!AA120</f>
        <v>0</v>
      </c>
      <c r="H80" s="7">
        <f>Fil!Z120</f>
        <v>0</v>
      </c>
      <c r="I80" s="8">
        <f>Fil!AA120</f>
        <v>0</v>
      </c>
      <c r="J80" s="7">
        <f>FPump!Z120</f>
        <v>0</v>
      </c>
      <c r="K80" s="8">
        <f>FPump!AA120</f>
        <v>0</v>
      </c>
      <c r="L80" s="7">
        <f>Lyse!Z120</f>
        <v>0</v>
      </c>
      <c r="M80" s="8">
        <f>Lyse!AA120</f>
        <v>0</v>
      </c>
      <c r="N80" s="7">
        <f>RStor!Z120</f>
        <v>0</v>
      </c>
      <c r="O80" s="8">
        <f>RStor!AA120</f>
        <v>0</v>
      </c>
      <c r="P80" s="7">
        <f>RDose!Z120</f>
        <v>0</v>
      </c>
      <c r="Q80" s="8">
        <f>RDose!AA120</f>
        <v>0</v>
      </c>
      <c r="R80" s="7">
        <f>Trans!Z120</f>
        <v>0</v>
      </c>
      <c r="S80" s="8">
        <f>Trans!AA120</f>
        <v>0</v>
      </c>
      <c r="T80" s="7">
        <f>ArchF!Z120</f>
        <v>0</v>
      </c>
      <c r="U80" s="8">
        <f>ArchF!AA120</f>
        <v>0</v>
      </c>
      <c r="V80" s="7">
        <f>APres!Z120</f>
        <v>0</v>
      </c>
      <c r="W80" s="8">
        <f>APres!AA120</f>
        <v>0</v>
      </c>
      <c r="X80" s="7">
        <f>ArcSt!Z120</f>
        <v>0</v>
      </c>
      <c r="Y80" s="8">
        <f>ArcSt!AA120</f>
        <v>0</v>
      </c>
      <c r="Z80" s="7">
        <f>Rep!Z120</f>
        <v>0</v>
      </c>
      <c r="AA80" s="8">
        <f>Rep!AA120</f>
        <v>0</v>
      </c>
      <c r="AB80" s="7">
        <f>PHous!Z120</f>
        <v>0</v>
      </c>
      <c r="AC80" s="8">
        <f>PHous!AA120</f>
        <v>0</v>
      </c>
      <c r="AD80" s="7">
        <f>Whous!Z120</f>
        <v>0</v>
      </c>
      <c r="AE80" s="8">
        <f>Whous!AA120</f>
        <v>0</v>
      </c>
      <c r="AF80" s="7">
        <f>Plat!Z120</f>
        <v>0</v>
      </c>
      <c r="AG80" s="8">
        <f>Plat!AA120</f>
        <v>0</v>
      </c>
      <c r="AH80" s="7">
        <f>Control!Z120</f>
        <v>0</v>
      </c>
      <c r="AI80" s="8">
        <f>Control!AA120</f>
        <v>0</v>
      </c>
    </row>
    <row r="81" spans="1:35">
      <c r="A81" t="str">
        <f>Seq!A81</f>
        <v>Arch Type A</v>
      </c>
      <c r="D81" s="7">
        <f>Seq!Z121</f>
        <v>0</v>
      </c>
      <c r="E81" s="8">
        <f>Seq!AA121</f>
        <v>0</v>
      </c>
      <c r="F81" s="7">
        <f>Iso!Z121</f>
        <v>0</v>
      </c>
      <c r="G81" s="8">
        <f>Iso!AA121</f>
        <v>0</v>
      </c>
      <c r="H81" s="7">
        <f>Fil!Z121</f>
        <v>0</v>
      </c>
      <c r="I81" s="8">
        <f>Fil!AA121</f>
        <v>0</v>
      </c>
      <c r="J81" s="7">
        <f>FPump!Z121</f>
        <v>0</v>
      </c>
      <c r="K81" s="8">
        <f>FPump!AA121</f>
        <v>0</v>
      </c>
      <c r="L81" s="7">
        <f>Lyse!Z121</f>
        <v>0</v>
      </c>
      <c r="M81" s="8">
        <f>Lyse!AA121</f>
        <v>0</v>
      </c>
      <c r="N81" s="7">
        <f>RStor!Z121</f>
        <v>0</v>
      </c>
      <c r="O81" s="8">
        <f>RStor!AA121</f>
        <v>0</v>
      </c>
      <c r="P81" s="7">
        <f>RDose!Z121</f>
        <v>0</v>
      </c>
      <c r="Q81" s="8">
        <f>RDose!AA121</f>
        <v>0</v>
      </c>
      <c r="R81" s="7">
        <f>Trans!Z121</f>
        <v>0</v>
      </c>
      <c r="S81" s="8">
        <f>Trans!AA121</f>
        <v>0</v>
      </c>
      <c r="T81" s="7">
        <f>ArchF!Z121</f>
        <v>0</v>
      </c>
      <c r="U81" s="8">
        <f>ArchF!AA121</f>
        <v>0</v>
      </c>
      <c r="V81" s="7">
        <f>APres!Z121</f>
        <v>0</v>
      </c>
      <c r="W81" s="8">
        <f>APres!AA121</f>
        <v>0</v>
      </c>
      <c r="X81" s="7">
        <f>ArcSt!Z121</f>
        <v>0</v>
      </c>
      <c r="Y81" s="8">
        <f>ArcSt!AA121</f>
        <v>0</v>
      </c>
      <c r="Z81" s="7">
        <f>Rep!Z121</f>
        <v>0</v>
      </c>
      <c r="AA81" s="8">
        <f>Rep!AA121</f>
        <v>0</v>
      </c>
      <c r="AB81" s="7">
        <f>PHous!Z121</f>
        <v>0</v>
      </c>
      <c r="AC81" s="8">
        <f>PHous!AA121</f>
        <v>0</v>
      </c>
      <c r="AD81" s="7">
        <f>Whous!Z121</f>
        <v>0</v>
      </c>
      <c r="AE81" s="8">
        <f>Whous!AA121</f>
        <v>0</v>
      </c>
      <c r="AF81" s="7">
        <f>Plat!Z121</f>
        <v>0</v>
      </c>
      <c r="AG81" s="8">
        <f>Plat!AA121</f>
        <v>0</v>
      </c>
      <c r="AH81" s="7">
        <f>Control!Z121</f>
        <v>0</v>
      </c>
      <c r="AI81" s="8">
        <f>Control!AA121</f>
        <v>0</v>
      </c>
    </row>
    <row r="82" spans="1:35">
      <c r="A82" t="str">
        <f>Seq!A82</f>
        <v>Arch Type B</v>
      </c>
      <c r="D82" s="7">
        <f>Seq!Z122</f>
        <v>0</v>
      </c>
      <c r="E82" s="8">
        <f>Seq!AA122</f>
        <v>0</v>
      </c>
      <c r="F82" s="7">
        <f>Iso!Z122</f>
        <v>0</v>
      </c>
      <c r="G82" s="8">
        <f>Iso!AA122</f>
        <v>0</v>
      </c>
      <c r="H82" s="7">
        <f>Fil!Z122</f>
        <v>0</v>
      </c>
      <c r="I82" s="8">
        <f>Fil!AA122</f>
        <v>0</v>
      </c>
      <c r="J82" s="7">
        <f>FPump!Z122</f>
        <v>0</v>
      </c>
      <c r="K82" s="8">
        <f>FPump!AA122</f>
        <v>0</v>
      </c>
      <c r="L82" s="7">
        <f>Lyse!Z122</f>
        <v>0</v>
      </c>
      <c r="M82" s="8">
        <f>Lyse!AA122</f>
        <v>0</v>
      </c>
      <c r="N82" s="7">
        <f>RStor!Z122</f>
        <v>0</v>
      </c>
      <c r="O82" s="8">
        <f>RStor!AA122</f>
        <v>0</v>
      </c>
      <c r="P82" s="7">
        <f>RDose!Z122</f>
        <v>0</v>
      </c>
      <c r="Q82" s="8">
        <f>RDose!AA122</f>
        <v>0</v>
      </c>
      <c r="R82" s="7">
        <f>Trans!Z122</f>
        <v>0</v>
      </c>
      <c r="S82" s="8">
        <f>Trans!AA122</f>
        <v>0</v>
      </c>
      <c r="T82" s="7">
        <f>ArchF!Z122</f>
        <v>0</v>
      </c>
      <c r="U82" s="8">
        <f>ArchF!AA122</f>
        <v>0</v>
      </c>
      <c r="V82" s="7">
        <f>APres!Z122</f>
        <v>0</v>
      </c>
      <c r="W82" s="8">
        <f>APres!AA122</f>
        <v>0</v>
      </c>
      <c r="X82" s="7">
        <f>ArcSt!Z122</f>
        <v>0</v>
      </c>
      <c r="Y82" s="8">
        <f>ArcSt!AA122</f>
        <v>0</v>
      </c>
      <c r="Z82" s="7">
        <f>Rep!Z122</f>
        <v>0</v>
      </c>
      <c r="AA82" s="8">
        <f>Rep!AA122</f>
        <v>0</v>
      </c>
      <c r="AB82" s="7">
        <f>PHous!Z122</f>
        <v>0</v>
      </c>
      <c r="AC82" s="8">
        <f>PHous!AA122</f>
        <v>0</v>
      </c>
      <c r="AD82" s="7">
        <f>Whous!Z122</f>
        <v>0</v>
      </c>
      <c r="AE82" s="8">
        <f>Whous!AA122</f>
        <v>0</v>
      </c>
      <c r="AF82" s="7">
        <f>Plat!Z122</f>
        <v>0</v>
      </c>
      <c r="AG82" s="8">
        <f>Plat!AA122</f>
        <v>0</v>
      </c>
      <c r="AH82" s="7">
        <f>Control!Z122</f>
        <v>0</v>
      </c>
      <c r="AI82" s="8">
        <f>Control!AA122</f>
        <v>0</v>
      </c>
    </row>
    <row r="83" spans="1:35">
      <c r="A83" t="str">
        <f>Seq!A83</f>
        <v>Arch Type C</v>
      </c>
      <c r="D83" s="7">
        <f>Seq!Z123</f>
        <v>0</v>
      </c>
      <c r="E83" s="8">
        <f>Seq!AA123</f>
        <v>0</v>
      </c>
      <c r="F83" s="7">
        <f>Iso!Z123</f>
        <v>0</v>
      </c>
      <c r="G83" s="8">
        <f>Iso!AA123</f>
        <v>0</v>
      </c>
      <c r="H83" s="7">
        <f>Fil!Z123</f>
        <v>0</v>
      </c>
      <c r="I83" s="8">
        <f>Fil!AA123</f>
        <v>0</v>
      </c>
      <c r="J83" s="7">
        <f>FPump!Z123</f>
        <v>0</v>
      </c>
      <c r="K83" s="8">
        <f>FPump!AA123</f>
        <v>0</v>
      </c>
      <c r="L83" s="7">
        <f>Lyse!Z123</f>
        <v>0</v>
      </c>
      <c r="M83" s="8">
        <f>Lyse!AA123</f>
        <v>0</v>
      </c>
      <c r="N83" s="7">
        <f>RStor!Z123</f>
        <v>0</v>
      </c>
      <c r="O83" s="8">
        <f>RStor!AA123</f>
        <v>0</v>
      </c>
      <c r="P83" s="7">
        <f>RDose!Z123</f>
        <v>0</v>
      </c>
      <c r="Q83" s="8">
        <f>RDose!AA123</f>
        <v>0</v>
      </c>
      <c r="R83" s="7">
        <f>Trans!Z123</f>
        <v>0</v>
      </c>
      <c r="S83" s="8">
        <f>Trans!AA123</f>
        <v>0</v>
      </c>
      <c r="T83" s="7">
        <f>ArchF!Z123</f>
        <v>0</v>
      </c>
      <c r="U83" s="8">
        <f>ArchF!AA123</f>
        <v>0</v>
      </c>
      <c r="V83" s="7">
        <f>APres!Z123</f>
        <v>0</v>
      </c>
      <c r="W83" s="8">
        <f>APres!AA123</f>
        <v>0</v>
      </c>
      <c r="X83" s="7">
        <f>ArcSt!Z123</f>
        <v>0</v>
      </c>
      <c r="Y83" s="8">
        <f>ArcSt!AA123</f>
        <v>0</v>
      </c>
      <c r="Z83" s="7">
        <f>Rep!Z123</f>
        <v>0</v>
      </c>
      <c r="AA83" s="8">
        <f>Rep!AA123</f>
        <v>0</v>
      </c>
      <c r="AB83" s="7">
        <f>PHous!Z123</f>
        <v>0</v>
      </c>
      <c r="AC83" s="8">
        <f>PHous!AA123</f>
        <v>0</v>
      </c>
      <c r="AD83" s="7">
        <f>Whous!Z123</f>
        <v>0</v>
      </c>
      <c r="AE83" s="8">
        <f>Whous!AA123</f>
        <v>0</v>
      </c>
      <c r="AF83" s="7">
        <f>Plat!Z123</f>
        <v>0</v>
      </c>
      <c r="AG83" s="8">
        <f>Plat!AA123</f>
        <v>0</v>
      </c>
      <c r="AH83" s="7">
        <f>Control!Z123</f>
        <v>0</v>
      </c>
      <c r="AI83" s="8">
        <f>Control!AA123</f>
        <v>0</v>
      </c>
    </row>
    <row r="84" spans="1:35">
      <c r="A84">
        <f>Seq!A84</f>
        <v>0</v>
      </c>
      <c r="D84" s="7">
        <f>Seq!Z124</f>
        <v>0</v>
      </c>
      <c r="E84" s="8">
        <f>Seq!AA124</f>
        <v>0</v>
      </c>
      <c r="F84" s="7">
        <f>Iso!Z124</f>
        <v>0</v>
      </c>
      <c r="G84" s="8">
        <f>Iso!AA124</f>
        <v>0</v>
      </c>
      <c r="H84" s="7">
        <f>Fil!Z124</f>
        <v>0</v>
      </c>
      <c r="I84" s="8">
        <f>Fil!AA124</f>
        <v>0</v>
      </c>
      <c r="J84" s="7">
        <f>FPump!Z124</f>
        <v>0</v>
      </c>
      <c r="K84" s="8">
        <f>FPump!AA124</f>
        <v>0</v>
      </c>
      <c r="L84" s="7">
        <f>Lyse!Z124</f>
        <v>0</v>
      </c>
      <c r="M84" s="8">
        <f>Lyse!AA124</f>
        <v>0</v>
      </c>
      <c r="N84" s="7">
        <f>RStor!Z124</f>
        <v>0</v>
      </c>
      <c r="O84" s="8">
        <f>RStor!AA124</f>
        <v>0</v>
      </c>
      <c r="P84" s="7">
        <f>RDose!Z124</f>
        <v>0</v>
      </c>
      <c r="Q84" s="8">
        <f>RDose!AA124</f>
        <v>0</v>
      </c>
      <c r="R84" s="7">
        <f>Trans!Z124</f>
        <v>0</v>
      </c>
      <c r="S84" s="8">
        <f>Trans!AA124</f>
        <v>0</v>
      </c>
      <c r="T84" s="7">
        <f>ArchF!Z124</f>
        <v>0</v>
      </c>
      <c r="U84" s="8">
        <f>ArchF!AA124</f>
        <v>0</v>
      </c>
      <c r="V84" s="7">
        <f>APres!Z124</f>
        <v>0</v>
      </c>
      <c r="W84" s="8">
        <f>APres!AA124</f>
        <v>0</v>
      </c>
      <c r="X84" s="7">
        <f>ArcSt!Z124</f>
        <v>0</v>
      </c>
      <c r="Y84" s="8">
        <f>ArcSt!AA124</f>
        <v>0</v>
      </c>
      <c r="Z84" s="7">
        <f>Rep!Z124</f>
        <v>0</v>
      </c>
      <c r="AA84" s="8">
        <f>Rep!AA124</f>
        <v>0</v>
      </c>
      <c r="AB84" s="7">
        <f>PHous!Z124</f>
        <v>0</v>
      </c>
      <c r="AC84" s="8">
        <f>PHous!AA124</f>
        <v>0</v>
      </c>
      <c r="AD84" s="7">
        <f>Whous!Z124</f>
        <v>0</v>
      </c>
      <c r="AE84" s="8">
        <f>Whous!AA124</f>
        <v>0</v>
      </c>
      <c r="AF84" s="7">
        <f>Plat!Z124</f>
        <v>0</v>
      </c>
      <c r="AG84" s="8">
        <f>Plat!AA124</f>
        <v>0</v>
      </c>
      <c r="AH84" s="7">
        <f>Control!Z124</f>
        <v>0</v>
      </c>
      <c r="AI84" s="8">
        <f>Control!AA124</f>
        <v>0</v>
      </c>
    </row>
    <row r="85" spans="1:35">
      <c r="A85" t="str">
        <f>Seq!A85</f>
        <v>Reuse</v>
      </c>
      <c r="D85" s="7">
        <f>Seq!Z125</f>
        <v>0</v>
      </c>
      <c r="E85" s="8" t="str">
        <f>Seq!AA125</f>
        <v>times</v>
      </c>
      <c r="F85" s="7">
        <f>Iso!Z125</f>
        <v>0</v>
      </c>
      <c r="G85" s="8" t="str">
        <f>Iso!AA125</f>
        <v>times</v>
      </c>
      <c r="H85" s="7">
        <f>Fil!Z125</f>
        <v>0</v>
      </c>
      <c r="I85" s="8" t="str">
        <f>Fil!AA125</f>
        <v>times</v>
      </c>
      <c r="J85" s="7">
        <f>FPump!Z125</f>
        <v>0</v>
      </c>
      <c r="K85" s="8" t="str">
        <f>FPump!AA125</f>
        <v>times</v>
      </c>
      <c r="L85" s="7">
        <f>Lyse!Z125</f>
        <v>0</v>
      </c>
      <c r="M85" s="8" t="str">
        <f>Lyse!AA125</f>
        <v>times</v>
      </c>
      <c r="N85" s="7">
        <f>RStor!Z125</f>
        <v>0</v>
      </c>
      <c r="O85" s="8" t="str">
        <f>RStor!AA125</f>
        <v>times</v>
      </c>
      <c r="P85" s="7">
        <f>RDose!Z125</f>
        <v>60</v>
      </c>
      <c r="Q85" s="8" t="str">
        <f>RDose!AA125</f>
        <v>times</v>
      </c>
      <c r="R85" s="7">
        <f>Trans!Z125</f>
        <v>30</v>
      </c>
      <c r="S85" s="8" t="str">
        <f>Trans!AA125</f>
        <v>times</v>
      </c>
      <c r="T85" s="7">
        <f>ArchF!Z125</f>
        <v>0</v>
      </c>
      <c r="U85" s="8" t="str">
        <f>ArchF!AA125</f>
        <v>times</v>
      </c>
      <c r="V85" s="7">
        <f>APres!Z125</f>
        <v>30</v>
      </c>
      <c r="W85" s="8" t="str">
        <f>APres!AA125</f>
        <v>times</v>
      </c>
      <c r="X85" s="7">
        <f>ArcSt!Z125</f>
        <v>0</v>
      </c>
      <c r="Y85" s="8" t="str">
        <f>ArcSt!AA125</f>
        <v>times</v>
      </c>
      <c r="Z85" s="7">
        <f>Rep!Z125</f>
        <v>0</v>
      </c>
      <c r="AA85" s="8">
        <f>Rep!AA125</f>
        <v>0</v>
      </c>
      <c r="AB85" s="7">
        <f>PHous!Z125</f>
        <v>0</v>
      </c>
      <c r="AC85" s="8">
        <f>PHous!AA125</f>
        <v>0</v>
      </c>
      <c r="AD85" s="7">
        <f>Whous!Z125</f>
        <v>0</v>
      </c>
      <c r="AE85" s="8">
        <f>Whous!AA125</f>
        <v>0</v>
      </c>
      <c r="AF85" s="7">
        <f>Plat!Z125</f>
        <v>0</v>
      </c>
      <c r="AG85" s="8">
        <f>Plat!AA125</f>
        <v>0</v>
      </c>
      <c r="AH85" s="7">
        <f>Control!Z125</f>
        <v>0</v>
      </c>
      <c r="AI85" s="8">
        <f>Control!AA125</f>
        <v>0</v>
      </c>
    </row>
    <row r="86" spans="1:35">
      <c r="A86" t="str">
        <f>Seq!A86</f>
        <v>Clean</v>
      </c>
      <c r="D86" s="7">
        <f>Seq!Z126</f>
        <v>0</v>
      </c>
      <c r="E86" s="8" t="str">
        <f>Seq!AA126</f>
        <v>times</v>
      </c>
      <c r="F86" s="7">
        <f>Iso!Z126</f>
        <v>60</v>
      </c>
      <c r="G86" s="8" t="str">
        <f>Iso!AA126</f>
        <v>times</v>
      </c>
      <c r="H86" s="7">
        <f>Fil!Z126</f>
        <v>0</v>
      </c>
      <c r="I86" s="8" t="str">
        <f>Fil!AA126</f>
        <v>times</v>
      </c>
      <c r="J86" s="7">
        <f>FPump!Z126</f>
        <v>0</v>
      </c>
      <c r="K86" s="8" t="str">
        <f>FPump!AA126</f>
        <v>times</v>
      </c>
      <c r="L86" s="7">
        <f>Lyse!Z126</f>
        <v>0</v>
      </c>
      <c r="M86" s="8" t="str">
        <f>Lyse!AA126</f>
        <v>times</v>
      </c>
      <c r="N86" s="7">
        <f>RStor!Z126</f>
        <v>0</v>
      </c>
      <c r="O86" s="8" t="str">
        <f>RStor!AA126</f>
        <v>times</v>
      </c>
      <c r="P86" s="7">
        <f>RDose!Z126</f>
        <v>60</v>
      </c>
      <c r="Q86" s="8" t="str">
        <f>RDose!AA126</f>
        <v>times</v>
      </c>
      <c r="R86" s="7">
        <f>Trans!Z126</f>
        <v>30</v>
      </c>
      <c r="S86" s="8" t="str">
        <f>Trans!AA126</f>
        <v>times</v>
      </c>
      <c r="T86" s="7">
        <f>ArchF!Z126</f>
        <v>0</v>
      </c>
      <c r="U86" s="8" t="str">
        <f>ArchF!AA126</f>
        <v>times</v>
      </c>
      <c r="V86" s="7">
        <f>APres!Z126</f>
        <v>30</v>
      </c>
      <c r="W86" s="8" t="str">
        <f>APres!AA126</f>
        <v>times</v>
      </c>
      <c r="X86" s="7">
        <f>ArcSt!Z126</f>
        <v>0</v>
      </c>
      <c r="Y86" s="8" t="str">
        <f>ArcSt!AA126</f>
        <v>times</v>
      </c>
      <c r="Z86" s="7">
        <f>Rep!Z126</f>
        <v>0</v>
      </c>
      <c r="AA86" s="8">
        <f>Rep!AA126</f>
        <v>0</v>
      </c>
      <c r="AB86" s="7">
        <f>PHous!Z126</f>
        <v>0</v>
      </c>
      <c r="AC86" s="8">
        <f>PHous!AA126</f>
        <v>0</v>
      </c>
      <c r="AD86" s="7">
        <f>Whous!Z126</f>
        <v>0</v>
      </c>
      <c r="AE86" s="8">
        <f>Whous!AA126</f>
        <v>0</v>
      </c>
      <c r="AF86" s="7">
        <f>Plat!Z126</f>
        <v>0</v>
      </c>
      <c r="AG86" s="8">
        <f>Plat!AA126</f>
        <v>0</v>
      </c>
      <c r="AH86" s="7">
        <f>Control!Z126</f>
        <v>0</v>
      </c>
      <c r="AI86" s="8">
        <f>Control!AA126</f>
        <v>0</v>
      </c>
    </row>
    <row r="87" spans="1:35">
      <c r="A87" t="str">
        <f>Seq!A87</f>
        <v>Replace</v>
      </c>
      <c r="D87" s="7">
        <f>Seq!Z127</f>
        <v>0</v>
      </c>
      <c r="E87" s="8" t="str">
        <f>Seq!AA127</f>
        <v>times</v>
      </c>
      <c r="F87" s="7">
        <f>Iso!Z127</f>
        <v>0</v>
      </c>
      <c r="G87" s="8" t="str">
        <f>Iso!AA127</f>
        <v>times</v>
      </c>
      <c r="H87" s="7">
        <f>Fil!Z127</f>
        <v>0</v>
      </c>
      <c r="I87" s="8" t="str">
        <f>Fil!AA127</f>
        <v>times</v>
      </c>
      <c r="J87" s="7">
        <f>FPump!Z127</f>
        <v>0</v>
      </c>
      <c r="K87" s="8" t="str">
        <f>FPump!AA127</f>
        <v>times</v>
      </c>
      <c r="L87" s="7">
        <f>Lyse!Z127</f>
        <v>0</v>
      </c>
      <c r="M87" s="8" t="str">
        <f>Lyse!AA127</f>
        <v>times</v>
      </c>
      <c r="N87" s="7">
        <f>RStor!Z127</f>
        <v>0</v>
      </c>
      <c r="O87" s="8" t="str">
        <f>RStor!AA127</f>
        <v>times</v>
      </c>
      <c r="P87" s="7">
        <f>RDose!Z127</f>
        <v>0</v>
      </c>
      <c r="Q87" s="8" t="str">
        <f>RDose!AA127</f>
        <v>times</v>
      </c>
      <c r="R87" s="7">
        <f>Trans!Z127</f>
        <v>0</v>
      </c>
      <c r="S87" s="8" t="str">
        <f>Trans!AA127</f>
        <v>times</v>
      </c>
      <c r="T87" s="7">
        <f>ArchF!Z127</f>
        <v>0</v>
      </c>
      <c r="U87" s="8" t="str">
        <f>ArchF!AA127</f>
        <v>times</v>
      </c>
      <c r="V87" s="7">
        <f>APres!Z127</f>
        <v>0</v>
      </c>
      <c r="W87" s="8" t="str">
        <f>APres!AA127</f>
        <v>times</v>
      </c>
      <c r="X87" s="7">
        <f>ArcSt!Z127</f>
        <v>0</v>
      </c>
      <c r="Y87" s="8" t="str">
        <f>ArcSt!AA127</f>
        <v>times</v>
      </c>
      <c r="Z87" s="7">
        <f>Rep!Z127</f>
        <v>0</v>
      </c>
      <c r="AA87" s="8">
        <f>Rep!AA127</f>
        <v>0</v>
      </c>
      <c r="AB87" s="7">
        <f>PHous!Z127</f>
        <v>0</v>
      </c>
      <c r="AC87" s="8">
        <f>PHous!AA127</f>
        <v>0</v>
      </c>
      <c r="AD87" s="7">
        <f>Whous!Z127</f>
        <v>0</v>
      </c>
      <c r="AE87" s="8">
        <f>Whous!AA127</f>
        <v>0</v>
      </c>
      <c r="AF87" s="7">
        <f>Plat!Z127</f>
        <v>0</v>
      </c>
      <c r="AG87" s="8">
        <f>Plat!AA127</f>
        <v>0</v>
      </c>
      <c r="AH87" s="7">
        <f>Control!Z127</f>
        <v>0</v>
      </c>
      <c r="AI87" s="8">
        <f>Control!AA127</f>
        <v>0</v>
      </c>
    </row>
    <row r="88" spans="1:35">
      <c r="A88" t="str">
        <f>Seq!A88</f>
        <v>Duplicate</v>
      </c>
      <c r="D88" s="7">
        <f>Seq!Z128</f>
        <v>1</v>
      </c>
      <c r="E88" s="8" t="str">
        <f>Seq!AA128</f>
        <v>times</v>
      </c>
      <c r="F88" s="7">
        <f>Iso!Z128</f>
        <v>1</v>
      </c>
      <c r="G88" s="8" t="str">
        <f>Iso!AA128</f>
        <v>times</v>
      </c>
      <c r="H88" s="7">
        <f>Fil!Z128</f>
        <v>1</v>
      </c>
      <c r="I88" s="8" t="str">
        <f>Fil!AA128</f>
        <v>times</v>
      </c>
      <c r="J88" s="7">
        <f>FPump!Z128</f>
        <v>1</v>
      </c>
      <c r="K88" s="8" t="str">
        <f>FPump!AA128</f>
        <v>times</v>
      </c>
      <c r="L88" s="7">
        <f>Lyse!Z128</f>
        <v>1</v>
      </c>
      <c r="M88" s="8" t="str">
        <f>Lyse!AA128</f>
        <v>times</v>
      </c>
      <c r="N88" s="7">
        <f>RStor!Z128</f>
        <v>1</v>
      </c>
      <c r="O88" s="8" t="str">
        <f>RStor!AA128</f>
        <v>times</v>
      </c>
      <c r="P88" s="7">
        <f>RDose!Z128</f>
        <v>1</v>
      </c>
      <c r="Q88" s="8" t="str">
        <f>RDose!AA128</f>
        <v>times</v>
      </c>
      <c r="R88" s="7">
        <f>Trans!Z128</f>
        <v>1</v>
      </c>
      <c r="S88" s="8" t="str">
        <f>Trans!AA128</f>
        <v>times</v>
      </c>
      <c r="T88" s="7">
        <f>ArchF!Z128</f>
        <v>1</v>
      </c>
      <c r="U88" s="8" t="str">
        <f>ArchF!AA128</f>
        <v>times</v>
      </c>
      <c r="V88" s="7">
        <f>APres!Z128</f>
        <v>1</v>
      </c>
      <c r="W88" s="8" t="str">
        <f>APres!AA128</f>
        <v>times</v>
      </c>
      <c r="X88" s="7">
        <f>ArcSt!Z128</f>
        <v>0</v>
      </c>
      <c r="Y88" s="8" t="str">
        <f>ArcSt!AA128</f>
        <v>times</v>
      </c>
      <c r="Z88" s="7">
        <f>Rep!Z128</f>
        <v>0</v>
      </c>
      <c r="AA88" s="8">
        <f>Rep!AA128</f>
        <v>0</v>
      </c>
      <c r="AB88" s="7">
        <f>PHous!Z128</f>
        <v>0</v>
      </c>
      <c r="AC88" s="8">
        <f>PHous!AA128</f>
        <v>0</v>
      </c>
      <c r="AD88" s="7">
        <f>Whous!Z128</f>
        <v>0</v>
      </c>
      <c r="AE88" s="8">
        <f>Whous!AA128</f>
        <v>0</v>
      </c>
      <c r="AF88" s="7">
        <f>Plat!Z128</f>
        <v>0</v>
      </c>
      <c r="AG88" s="8">
        <f>Plat!AA128</f>
        <v>0</v>
      </c>
      <c r="AH88" s="7">
        <f>Control!Z128</f>
        <v>0</v>
      </c>
      <c r="AI88" s="8">
        <f>Control!AA128</f>
        <v>0</v>
      </c>
    </row>
    <row r="89" spans="1:35">
      <c r="A89" t="str">
        <f>Seq!A89</f>
        <v>R: WTF</v>
      </c>
      <c r="D89" s="7">
        <f>Seq!Z129</f>
        <v>0</v>
      </c>
      <c r="E89" s="8">
        <f>Seq!AA129</f>
        <v>0</v>
      </c>
      <c r="F89" s="7">
        <f>Iso!Z129</f>
        <v>0</v>
      </c>
      <c r="G89" s="8">
        <f>Iso!AA129</f>
        <v>0</v>
      </c>
      <c r="H89" s="7">
        <f>Fil!Z129</f>
        <v>0</v>
      </c>
      <c r="I89" s="8">
        <f>Fil!AA129</f>
        <v>0</v>
      </c>
      <c r="J89" s="7">
        <f>FPump!Z129</f>
        <v>0</v>
      </c>
      <c r="K89" s="8">
        <f>FPump!AA129</f>
        <v>0</v>
      </c>
      <c r="L89" s="7">
        <f>Lyse!Z129</f>
        <v>0</v>
      </c>
      <c r="M89" s="8">
        <f>Lyse!AA129</f>
        <v>0</v>
      </c>
      <c r="N89" s="7">
        <f>RStor!Z129</f>
        <v>0</v>
      </c>
      <c r="O89" s="8">
        <f>RStor!AA129</f>
        <v>0</v>
      </c>
      <c r="P89" s="7">
        <f>RDose!Z129</f>
        <v>0</v>
      </c>
      <c r="Q89" s="8" t="str">
        <f>RDose!AA129</f>
        <v>mL</v>
      </c>
      <c r="R89" s="7">
        <f>Trans!Z129</f>
        <v>0</v>
      </c>
      <c r="S89" s="8">
        <f>Trans!AA129</f>
        <v>0</v>
      </c>
      <c r="T89" s="7">
        <f>ArchF!Z129</f>
        <v>0</v>
      </c>
      <c r="U89" s="8">
        <f>ArchF!AA129</f>
        <v>0</v>
      </c>
      <c r="V89" s="7">
        <f>APres!Z129</f>
        <v>0</v>
      </c>
      <c r="W89" s="8">
        <f>APres!AA129</f>
        <v>0</v>
      </c>
      <c r="X89" s="7">
        <f>ArcSt!Z129</f>
        <v>0</v>
      </c>
      <c r="Y89" s="8">
        <f>ArcSt!AA129</f>
        <v>0</v>
      </c>
      <c r="Z89" s="7">
        <f>Rep!Z129</f>
        <v>0</v>
      </c>
      <c r="AA89" s="8">
        <f>Rep!AA129</f>
        <v>0</v>
      </c>
      <c r="AB89" s="7">
        <f>PHous!Z129</f>
        <v>0</v>
      </c>
      <c r="AC89" s="8">
        <f>PHous!AA129</f>
        <v>0</v>
      </c>
      <c r="AD89" s="7">
        <f>Whous!Z129</f>
        <v>0</v>
      </c>
      <c r="AE89" s="8">
        <f>Whous!AA129</f>
        <v>0</v>
      </c>
      <c r="AF89" s="7">
        <f>Plat!Z129</f>
        <v>0</v>
      </c>
      <c r="AG89" s="8">
        <f>Plat!AA129</f>
        <v>0</v>
      </c>
      <c r="AH89" s="7">
        <f>Control!Z129</f>
        <v>0</v>
      </c>
      <c r="AI89" s="8">
        <f>Control!AA129</f>
        <v>0</v>
      </c>
    </row>
    <row r="90" spans="1:35">
      <c r="A90" t="str">
        <f>Seq!A90</f>
        <v>R: Buffer</v>
      </c>
      <c r="D90" s="7">
        <f>Seq!Z130</f>
        <v>0</v>
      </c>
      <c r="E90" s="8">
        <f>Seq!AA130</f>
        <v>0</v>
      </c>
      <c r="F90" s="7">
        <f>Iso!Z130</f>
        <v>0</v>
      </c>
      <c r="G90" s="8">
        <f>Iso!AA130</f>
        <v>0</v>
      </c>
      <c r="H90" s="7">
        <f>Fil!Z130</f>
        <v>0</v>
      </c>
      <c r="I90" s="8">
        <f>Fil!AA130</f>
        <v>0</v>
      </c>
      <c r="J90" s="7">
        <f>FPump!Z130</f>
        <v>0</v>
      </c>
      <c r="K90" s="8">
        <f>FPump!AA130</f>
        <v>0</v>
      </c>
      <c r="L90" s="7">
        <f>Lyse!Z130</f>
        <v>0</v>
      </c>
      <c r="M90" s="8">
        <f>Lyse!AA130</f>
        <v>0</v>
      </c>
      <c r="N90" s="7">
        <f>RStor!Z130</f>
        <v>0</v>
      </c>
      <c r="O90" s="8">
        <f>RStor!AA130</f>
        <v>0</v>
      </c>
      <c r="P90" s="7">
        <f>RDose!Z130</f>
        <v>0</v>
      </c>
      <c r="Q90" s="8" t="str">
        <f>RDose!AA130</f>
        <v>mL</v>
      </c>
      <c r="R90" s="7">
        <f>Trans!Z130</f>
        <v>0</v>
      </c>
      <c r="S90" s="8">
        <f>Trans!AA130</f>
        <v>0</v>
      </c>
      <c r="T90" s="7">
        <f>ArchF!Z130</f>
        <v>0</v>
      </c>
      <c r="U90" s="8">
        <f>ArchF!AA130</f>
        <v>0</v>
      </c>
      <c r="V90" s="7">
        <f>APres!Z130</f>
        <v>0</v>
      </c>
      <c r="W90" s="8">
        <f>APres!AA130</f>
        <v>0</v>
      </c>
      <c r="X90" s="7">
        <f>ArcSt!Z130</f>
        <v>0</v>
      </c>
      <c r="Y90" s="8">
        <f>ArcSt!AA130</f>
        <v>0</v>
      </c>
      <c r="Z90" s="7">
        <f>Rep!Z130</f>
        <v>0</v>
      </c>
      <c r="AA90" s="8">
        <f>Rep!AA130</f>
        <v>0</v>
      </c>
      <c r="AB90" s="7">
        <f>PHous!Z130</f>
        <v>0</v>
      </c>
      <c r="AC90" s="8">
        <f>PHous!AA130</f>
        <v>0</v>
      </c>
      <c r="AD90" s="7">
        <f>Whous!Z130</f>
        <v>0</v>
      </c>
      <c r="AE90" s="8">
        <f>Whous!AA130</f>
        <v>0</v>
      </c>
      <c r="AF90" s="7">
        <f>Plat!Z130</f>
        <v>0</v>
      </c>
      <c r="AG90" s="8">
        <f>Plat!AA130</f>
        <v>0</v>
      </c>
      <c r="AH90" s="7">
        <f>Control!Z130</f>
        <v>0</v>
      </c>
      <c r="AI90" s="8">
        <f>Control!AA130</f>
        <v>0</v>
      </c>
    </row>
    <row r="91" spans="1:35">
      <c r="A91" t="str">
        <f>Seq!A91</f>
        <v>R: Pickle Juice</v>
      </c>
      <c r="D91" s="7">
        <f>Seq!Z131</f>
        <v>0</v>
      </c>
      <c r="E91" s="8">
        <f>Seq!AA131</f>
        <v>0</v>
      </c>
      <c r="F91" s="7">
        <f>Iso!Z131</f>
        <v>0</v>
      </c>
      <c r="G91" s="8">
        <f>Iso!AA131</f>
        <v>0</v>
      </c>
      <c r="H91" s="7">
        <f>Fil!Z131</f>
        <v>0</v>
      </c>
      <c r="I91" s="8">
        <f>Fil!AA131</f>
        <v>0</v>
      </c>
      <c r="J91" s="7">
        <f>FPump!Z131</f>
        <v>0</v>
      </c>
      <c r="K91" s="8">
        <f>FPump!AA131</f>
        <v>0</v>
      </c>
      <c r="L91" s="7">
        <f>Lyse!Z131</f>
        <v>0</v>
      </c>
      <c r="M91" s="8">
        <f>Lyse!AA131</f>
        <v>0</v>
      </c>
      <c r="N91" s="7">
        <f>RStor!Z131</f>
        <v>0</v>
      </c>
      <c r="O91" s="8">
        <f>RStor!AA131</f>
        <v>0</v>
      </c>
      <c r="P91" s="7">
        <f>RDose!Z131</f>
        <v>0</v>
      </c>
      <c r="Q91" s="8" t="str">
        <f>RDose!AA131</f>
        <v>mL</v>
      </c>
      <c r="R91" s="7">
        <f>Trans!Z131</f>
        <v>0</v>
      </c>
      <c r="S91" s="8">
        <f>Trans!AA131</f>
        <v>0</v>
      </c>
      <c r="T91" s="7">
        <f>ArchF!Z131</f>
        <v>0</v>
      </c>
      <c r="U91" s="8">
        <f>ArchF!AA131</f>
        <v>0</v>
      </c>
      <c r="V91" s="7">
        <f>APres!Z131</f>
        <v>0</v>
      </c>
      <c r="W91" s="8">
        <f>APres!AA131</f>
        <v>0</v>
      </c>
      <c r="X91" s="7">
        <f>ArcSt!Z131</f>
        <v>0</v>
      </c>
      <c r="Y91" s="8">
        <f>ArcSt!AA131</f>
        <v>0</v>
      </c>
      <c r="Z91" s="7">
        <f>Rep!Z131</f>
        <v>0</v>
      </c>
      <c r="AA91" s="8">
        <f>Rep!AA131</f>
        <v>0</v>
      </c>
      <c r="AB91" s="7">
        <f>PHous!Z131</f>
        <v>0</v>
      </c>
      <c r="AC91" s="8">
        <f>PHous!AA131</f>
        <v>0</v>
      </c>
      <c r="AD91" s="7">
        <f>Whous!Z131</f>
        <v>0</v>
      </c>
      <c r="AE91" s="8">
        <f>Whous!AA131</f>
        <v>0</v>
      </c>
      <c r="AF91" s="7">
        <f>Plat!Z131</f>
        <v>0</v>
      </c>
      <c r="AG91" s="8">
        <f>Plat!AA131</f>
        <v>0</v>
      </c>
      <c r="AH91" s="7">
        <f>Control!Z131</f>
        <v>0</v>
      </c>
      <c r="AI91" s="8">
        <f>Control!AA131</f>
        <v>0</v>
      </c>
    </row>
    <row r="92" spans="1:35">
      <c r="A92" t="str">
        <f>Seq!A92</f>
        <v>R: Flush</v>
      </c>
      <c r="D92" s="7">
        <f>Seq!Z132</f>
        <v>0</v>
      </c>
      <c r="E92" s="8">
        <f>Seq!AA132</f>
        <v>0</v>
      </c>
      <c r="F92" s="7">
        <f>Iso!Z132</f>
        <v>0</v>
      </c>
      <c r="G92" s="8">
        <f>Iso!AA132</f>
        <v>0</v>
      </c>
      <c r="H92" s="7">
        <f>Fil!Z132</f>
        <v>0</v>
      </c>
      <c r="I92" s="8">
        <f>Fil!AA132</f>
        <v>0</v>
      </c>
      <c r="J92" s="7">
        <f>FPump!Z132</f>
        <v>0</v>
      </c>
      <c r="K92" s="8">
        <f>FPump!AA132</f>
        <v>0</v>
      </c>
      <c r="L92" s="7">
        <f>Lyse!Z132</f>
        <v>0</v>
      </c>
      <c r="M92" s="8">
        <f>Lyse!AA132</f>
        <v>0</v>
      </c>
      <c r="N92" s="7">
        <f>RStor!Z132</f>
        <v>0</v>
      </c>
      <c r="O92" s="8">
        <f>RStor!AA132</f>
        <v>0</v>
      </c>
      <c r="P92" s="7">
        <f>RDose!Z132</f>
        <v>0</v>
      </c>
      <c r="Q92" s="8" t="str">
        <f>RDose!AA132</f>
        <v>mL</v>
      </c>
      <c r="R92" s="7">
        <f>Trans!Z132</f>
        <v>0</v>
      </c>
      <c r="S92" s="8">
        <f>Trans!AA132</f>
        <v>0</v>
      </c>
      <c r="T92" s="7">
        <f>ArchF!Z132</f>
        <v>0</v>
      </c>
      <c r="U92" s="8">
        <f>ArchF!AA132</f>
        <v>0</v>
      </c>
      <c r="V92" s="7">
        <f>APres!Z132</f>
        <v>0</v>
      </c>
      <c r="W92" s="8">
        <f>APres!AA132</f>
        <v>0</v>
      </c>
      <c r="X92" s="7">
        <f>ArcSt!Z132</f>
        <v>0</v>
      </c>
      <c r="Y92" s="8">
        <f>ArcSt!AA132</f>
        <v>0</v>
      </c>
      <c r="Z92" s="7">
        <f>Rep!Z132</f>
        <v>0</v>
      </c>
      <c r="AA92" s="8">
        <f>Rep!AA132</f>
        <v>0</v>
      </c>
      <c r="AB92" s="7">
        <f>PHous!Z132</f>
        <v>0</v>
      </c>
      <c r="AC92" s="8">
        <f>PHous!AA132</f>
        <v>0</v>
      </c>
      <c r="AD92" s="7">
        <f>Whous!Z132</f>
        <v>0</v>
      </c>
      <c r="AE92" s="8">
        <f>Whous!AA132</f>
        <v>0</v>
      </c>
      <c r="AF92" s="7">
        <f>Plat!Z132</f>
        <v>0</v>
      </c>
      <c r="AG92" s="8">
        <f>Plat!AA132</f>
        <v>0</v>
      </c>
      <c r="AH92" s="7">
        <f>Control!Z132</f>
        <v>0</v>
      </c>
      <c r="AI92" s="8">
        <f>Control!AA132</f>
        <v>0</v>
      </c>
    </row>
    <row r="93" spans="1:35">
      <c r="A93" t="str">
        <f>Seq!A93</f>
        <v>Reagent E</v>
      </c>
      <c r="D93" s="7">
        <f>Seq!Z133</f>
        <v>0</v>
      </c>
      <c r="E93" s="8">
        <f>Seq!AA133</f>
        <v>0</v>
      </c>
      <c r="F93" s="7">
        <f>Iso!Z133</f>
        <v>0</v>
      </c>
      <c r="G93" s="8">
        <f>Iso!AA133</f>
        <v>0</v>
      </c>
      <c r="H93" s="7">
        <f>Fil!Z133</f>
        <v>0</v>
      </c>
      <c r="I93" s="8">
        <f>Fil!AA133</f>
        <v>0</v>
      </c>
      <c r="J93" s="7">
        <f>FPump!Z133</f>
        <v>0</v>
      </c>
      <c r="K93" s="8">
        <f>FPump!AA133</f>
        <v>0</v>
      </c>
      <c r="L93" s="7">
        <f>Lyse!Z133</f>
        <v>0</v>
      </c>
      <c r="M93" s="8">
        <f>Lyse!AA133</f>
        <v>0</v>
      </c>
      <c r="N93" s="7">
        <f>RStor!Z133</f>
        <v>0</v>
      </c>
      <c r="O93" s="8">
        <f>RStor!AA133</f>
        <v>0</v>
      </c>
      <c r="P93" s="7">
        <f>RDose!Z133</f>
        <v>0</v>
      </c>
      <c r="Q93" s="8" t="str">
        <f>RDose!AA133</f>
        <v>mL</v>
      </c>
      <c r="R93" s="7">
        <f>Trans!Z133</f>
        <v>0</v>
      </c>
      <c r="S93" s="8">
        <f>Trans!AA133</f>
        <v>0</v>
      </c>
      <c r="T93" s="7">
        <f>ArchF!Z133</f>
        <v>0</v>
      </c>
      <c r="U93" s="8">
        <f>ArchF!AA133</f>
        <v>0</v>
      </c>
      <c r="V93" s="7">
        <f>APres!Z133</f>
        <v>0</v>
      </c>
      <c r="W93" s="8">
        <f>APres!AA133</f>
        <v>0</v>
      </c>
      <c r="X93" s="7">
        <f>ArcSt!Z133</f>
        <v>0</v>
      </c>
      <c r="Y93" s="8">
        <f>ArcSt!AA133</f>
        <v>0</v>
      </c>
      <c r="Z93" s="7">
        <f>Rep!Z133</f>
        <v>0</v>
      </c>
      <c r="AA93" s="8">
        <f>Rep!AA133</f>
        <v>0</v>
      </c>
      <c r="AB93" s="7">
        <f>PHous!Z133</f>
        <v>0</v>
      </c>
      <c r="AC93" s="8">
        <f>PHous!AA133</f>
        <v>0</v>
      </c>
      <c r="AD93" s="7">
        <f>Whous!Z133</f>
        <v>0</v>
      </c>
      <c r="AE93" s="8">
        <f>Whous!AA133</f>
        <v>0</v>
      </c>
      <c r="AF93" s="7">
        <f>Plat!Z133</f>
        <v>0</v>
      </c>
      <c r="AG93" s="8">
        <f>Plat!AA133</f>
        <v>0</v>
      </c>
      <c r="AH93" s="7">
        <f>Control!Z133</f>
        <v>0</v>
      </c>
      <c r="AI93" s="8">
        <f>Control!AA133</f>
        <v>0</v>
      </c>
    </row>
    <row r="94" spans="1:35">
      <c r="A94" t="str">
        <f>Seq!A94</f>
        <v>Reagent F</v>
      </c>
      <c r="D94" s="7">
        <f>Seq!Z134</f>
        <v>0</v>
      </c>
      <c r="E94" s="8">
        <f>Seq!AA134</f>
        <v>0</v>
      </c>
      <c r="F94" s="7">
        <f>Iso!Z134</f>
        <v>0</v>
      </c>
      <c r="G94" s="8">
        <f>Iso!AA134</f>
        <v>0</v>
      </c>
      <c r="H94" s="7">
        <f>Fil!Z134</f>
        <v>0</v>
      </c>
      <c r="I94" s="8">
        <f>Fil!AA134</f>
        <v>0</v>
      </c>
      <c r="J94" s="7">
        <f>FPump!Z134</f>
        <v>0</v>
      </c>
      <c r="K94" s="8">
        <f>FPump!AA134</f>
        <v>0</v>
      </c>
      <c r="L94" s="7">
        <f>Lyse!Z134</f>
        <v>0</v>
      </c>
      <c r="M94" s="8">
        <f>Lyse!AA134</f>
        <v>0</v>
      </c>
      <c r="N94" s="7">
        <f>RStor!Z134</f>
        <v>0</v>
      </c>
      <c r="O94" s="8">
        <f>RStor!AA134</f>
        <v>0</v>
      </c>
      <c r="P94" s="7">
        <f>RDose!Z134</f>
        <v>0</v>
      </c>
      <c r="Q94" s="8" t="str">
        <f>RDose!AA134</f>
        <v>mL</v>
      </c>
      <c r="R94" s="7">
        <f>Trans!Z134</f>
        <v>0</v>
      </c>
      <c r="S94" s="8">
        <f>Trans!AA134</f>
        <v>0</v>
      </c>
      <c r="T94" s="7">
        <f>ArchF!Z134</f>
        <v>0</v>
      </c>
      <c r="U94" s="8">
        <f>ArchF!AA134</f>
        <v>0</v>
      </c>
      <c r="V94" s="7">
        <f>APres!Z134</f>
        <v>0</v>
      </c>
      <c r="W94" s="8">
        <f>APres!AA134</f>
        <v>0</v>
      </c>
      <c r="X94" s="7">
        <f>ArcSt!Z134</f>
        <v>0</v>
      </c>
      <c r="Y94" s="8">
        <f>ArcSt!AA134</f>
        <v>0</v>
      </c>
      <c r="Z94" s="7">
        <f>Rep!Z134</f>
        <v>0</v>
      </c>
      <c r="AA94" s="8">
        <f>Rep!AA134</f>
        <v>0</v>
      </c>
      <c r="AB94" s="7">
        <f>PHous!Z134</f>
        <v>0</v>
      </c>
      <c r="AC94" s="8">
        <f>PHous!AA134</f>
        <v>0</v>
      </c>
      <c r="AD94" s="7">
        <f>Whous!Z134</f>
        <v>0</v>
      </c>
      <c r="AE94" s="8">
        <f>Whous!AA134</f>
        <v>0</v>
      </c>
      <c r="AF94" s="7">
        <f>Plat!Z134</f>
        <v>0</v>
      </c>
      <c r="AG94" s="8">
        <f>Plat!AA134</f>
        <v>0</v>
      </c>
      <c r="AH94" s="7">
        <f>Control!Z134</f>
        <v>0</v>
      </c>
      <c r="AI94" s="8">
        <f>Control!AA134</f>
        <v>0</v>
      </c>
    </row>
    <row r="95" spans="1:35">
      <c r="A95" t="str">
        <f>Seq!A95</f>
        <v>Reagent G</v>
      </c>
      <c r="D95" s="7">
        <f>Seq!Z135</f>
        <v>0</v>
      </c>
      <c r="E95" s="8">
        <f>Seq!AA135</f>
        <v>0</v>
      </c>
      <c r="F95" s="7">
        <f>Iso!Z135</f>
        <v>0</v>
      </c>
      <c r="G95" s="8">
        <f>Iso!AA135</f>
        <v>0</v>
      </c>
      <c r="H95" s="7">
        <f>Fil!Z135</f>
        <v>0</v>
      </c>
      <c r="I95" s="8">
        <f>Fil!AA135</f>
        <v>0</v>
      </c>
      <c r="J95" s="7">
        <f>FPump!Z135</f>
        <v>0</v>
      </c>
      <c r="K95" s="8">
        <f>FPump!AA135</f>
        <v>0</v>
      </c>
      <c r="L95" s="7">
        <f>Lyse!Z135</f>
        <v>0</v>
      </c>
      <c r="M95" s="8">
        <f>Lyse!AA135</f>
        <v>0</v>
      </c>
      <c r="N95" s="7">
        <f>RStor!Z135</f>
        <v>0</v>
      </c>
      <c r="O95" s="8">
        <f>RStor!AA135</f>
        <v>0</v>
      </c>
      <c r="P95" s="7">
        <f>RDose!Z135</f>
        <v>0</v>
      </c>
      <c r="Q95" s="8" t="str">
        <f>RDose!AA135</f>
        <v>mL</v>
      </c>
      <c r="R95" s="7">
        <f>Trans!Z135</f>
        <v>0</v>
      </c>
      <c r="S95" s="8">
        <f>Trans!AA135</f>
        <v>0</v>
      </c>
      <c r="T95" s="7">
        <f>ArchF!Z135</f>
        <v>0</v>
      </c>
      <c r="U95" s="8">
        <f>ArchF!AA135</f>
        <v>0</v>
      </c>
      <c r="V95" s="7">
        <f>APres!Z135</f>
        <v>0</v>
      </c>
      <c r="W95" s="8">
        <f>APres!AA135</f>
        <v>0</v>
      </c>
      <c r="X95" s="7">
        <f>ArcSt!Z135</f>
        <v>0</v>
      </c>
      <c r="Y95" s="8">
        <f>ArcSt!AA135</f>
        <v>0</v>
      </c>
      <c r="Z95" s="7">
        <f>Rep!Z135</f>
        <v>0</v>
      </c>
      <c r="AA95" s="8">
        <f>Rep!AA135</f>
        <v>0</v>
      </c>
      <c r="AB95" s="7">
        <f>PHous!Z135</f>
        <v>0</v>
      </c>
      <c r="AC95" s="8">
        <f>PHous!AA135</f>
        <v>0</v>
      </c>
      <c r="AD95" s="7">
        <f>Whous!Z135</f>
        <v>0</v>
      </c>
      <c r="AE95" s="8">
        <f>Whous!AA135</f>
        <v>0</v>
      </c>
      <c r="AF95" s="7">
        <f>Plat!Z135</f>
        <v>0</v>
      </c>
      <c r="AG95" s="8">
        <f>Plat!AA135</f>
        <v>0</v>
      </c>
      <c r="AH95" s="7">
        <f>Control!Z135</f>
        <v>0</v>
      </c>
      <c r="AI95" s="8">
        <f>Control!AA135</f>
        <v>0</v>
      </c>
    </row>
    <row r="96" spans="1:35">
      <c r="A96" t="str">
        <f>Seq!A96</f>
        <v>Reagent H</v>
      </c>
      <c r="D96" s="7">
        <f>Seq!Z136</f>
        <v>0</v>
      </c>
      <c r="E96" s="8">
        <f>Seq!AA136</f>
        <v>0</v>
      </c>
      <c r="F96" s="7">
        <f>Iso!Z136</f>
        <v>0</v>
      </c>
      <c r="G96" s="8">
        <f>Iso!AA136</f>
        <v>0</v>
      </c>
      <c r="H96" s="7">
        <f>Fil!Z136</f>
        <v>0</v>
      </c>
      <c r="I96" s="8">
        <f>Fil!AA136</f>
        <v>0</v>
      </c>
      <c r="J96" s="7">
        <f>FPump!Z136</f>
        <v>0</v>
      </c>
      <c r="K96" s="8">
        <f>FPump!AA136</f>
        <v>0</v>
      </c>
      <c r="L96" s="7">
        <f>Lyse!Z136</f>
        <v>0</v>
      </c>
      <c r="M96" s="8">
        <f>Lyse!AA136</f>
        <v>0</v>
      </c>
      <c r="N96" s="7">
        <f>RStor!Z136</f>
        <v>0</v>
      </c>
      <c r="O96" s="8">
        <f>RStor!AA136</f>
        <v>0</v>
      </c>
      <c r="P96" s="7">
        <f>RDose!Z136</f>
        <v>0</v>
      </c>
      <c r="Q96" s="8" t="str">
        <f>RDose!AA136</f>
        <v>mL</v>
      </c>
      <c r="R96" s="7">
        <f>Trans!Z136</f>
        <v>0</v>
      </c>
      <c r="S96" s="8">
        <f>Trans!AA136</f>
        <v>0</v>
      </c>
      <c r="T96" s="7">
        <f>ArchF!Z136</f>
        <v>0</v>
      </c>
      <c r="U96" s="8">
        <f>ArchF!AA136</f>
        <v>0</v>
      </c>
      <c r="V96" s="7">
        <f>APres!Z136</f>
        <v>0</v>
      </c>
      <c r="W96" s="8">
        <f>APres!AA136</f>
        <v>0</v>
      </c>
      <c r="X96" s="7">
        <f>ArcSt!Z136</f>
        <v>0</v>
      </c>
      <c r="Y96" s="8">
        <f>ArcSt!AA136</f>
        <v>0</v>
      </c>
      <c r="Z96" s="7">
        <f>Rep!Z136</f>
        <v>0</v>
      </c>
      <c r="AA96" s="8">
        <f>Rep!AA136</f>
        <v>0</v>
      </c>
      <c r="AB96" s="7">
        <f>PHous!Z136</f>
        <v>0</v>
      </c>
      <c r="AC96" s="8">
        <f>PHous!AA136</f>
        <v>0</v>
      </c>
      <c r="AD96" s="7">
        <f>Whous!Z136</f>
        <v>0</v>
      </c>
      <c r="AE96" s="8">
        <f>Whous!AA136</f>
        <v>0</v>
      </c>
      <c r="AF96" s="7">
        <f>Plat!Z136</f>
        <v>0</v>
      </c>
      <c r="AG96" s="8">
        <f>Plat!AA136</f>
        <v>0</v>
      </c>
      <c r="AH96" s="7">
        <f>Control!Z136</f>
        <v>0</v>
      </c>
      <c r="AI96" s="8">
        <f>Control!AA136</f>
        <v>0</v>
      </c>
    </row>
    <row r="97" spans="1:35">
      <c r="A97" t="str">
        <f>Seq!A97</f>
        <v>Reagent I</v>
      </c>
      <c r="D97" s="7">
        <f>Seq!Z137</f>
        <v>0</v>
      </c>
      <c r="E97" s="8">
        <f>Seq!AA137</f>
        <v>0</v>
      </c>
      <c r="F97" s="7">
        <f>Iso!Z137</f>
        <v>0</v>
      </c>
      <c r="G97" s="8">
        <f>Iso!AA137</f>
        <v>0</v>
      </c>
      <c r="H97" s="7">
        <f>Fil!Z137</f>
        <v>0</v>
      </c>
      <c r="I97" s="8">
        <f>Fil!AA137</f>
        <v>0</v>
      </c>
      <c r="J97" s="7">
        <f>FPump!Z137</f>
        <v>0</v>
      </c>
      <c r="K97" s="8">
        <f>FPump!AA137</f>
        <v>0</v>
      </c>
      <c r="L97" s="7">
        <f>Lyse!Z137</f>
        <v>0</v>
      </c>
      <c r="M97" s="8">
        <f>Lyse!AA137</f>
        <v>0</v>
      </c>
      <c r="N97" s="7">
        <f>RStor!Z137</f>
        <v>0</v>
      </c>
      <c r="O97" s="8">
        <f>RStor!AA137</f>
        <v>0</v>
      </c>
      <c r="P97" s="7">
        <f>RDose!Z137</f>
        <v>0</v>
      </c>
      <c r="Q97" s="8" t="str">
        <f>RDose!AA137</f>
        <v>mL</v>
      </c>
      <c r="R97" s="7">
        <f>Trans!Z137</f>
        <v>0</v>
      </c>
      <c r="S97" s="8">
        <f>Trans!AA137</f>
        <v>0</v>
      </c>
      <c r="T97" s="7">
        <f>ArchF!Z137</f>
        <v>0</v>
      </c>
      <c r="U97" s="8">
        <f>ArchF!AA137</f>
        <v>0</v>
      </c>
      <c r="V97" s="7">
        <f>APres!Z137</f>
        <v>0</v>
      </c>
      <c r="W97" s="8">
        <f>APres!AA137</f>
        <v>0</v>
      </c>
      <c r="X97" s="7">
        <f>ArcSt!Z137</f>
        <v>0</v>
      </c>
      <c r="Y97" s="8">
        <f>ArcSt!AA137</f>
        <v>0</v>
      </c>
      <c r="Z97" s="7">
        <f>Rep!Z137</f>
        <v>0</v>
      </c>
      <c r="AA97" s="8">
        <f>Rep!AA137</f>
        <v>0</v>
      </c>
      <c r="AB97" s="7">
        <f>PHous!Z137</f>
        <v>0</v>
      </c>
      <c r="AC97" s="8">
        <f>PHous!AA137</f>
        <v>0</v>
      </c>
      <c r="AD97" s="7">
        <f>Whous!Z137</f>
        <v>0</v>
      </c>
      <c r="AE97" s="8">
        <f>Whous!AA137</f>
        <v>0</v>
      </c>
      <c r="AF97" s="7">
        <f>Plat!Z137</f>
        <v>0</v>
      </c>
      <c r="AG97" s="8">
        <f>Plat!AA137</f>
        <v>0</v>
      </c>
      <c r="AH97" s="7">
        <f>Control!Z137</f>
        <v>0</v>
      </c>
      <c r="AI97" s="8">
        <f>Control!AA137</f>
        <v>0</v>
      </c>
    </row>
    <row r="98" spans="1:35">
      <c r="A98" t="str">
        <f>Seq!A98</f>
        <v>Reagent J</v>
      </c>
      <c r="D98" s="7">
        <f>Seq!Z138</f>
        <v>0</v>
      </c>
      <c r="E98" s="8">
        <f>Seq!AA138</f>
        <v>0</v>
      </c>
      <c r="F98" s="7">
        <f>Iso!Z138</f>
        <v>0</v>
      </c>
      <c r="G98" s="8">
        <f>Iso!AA138</f>
        <v>0</v>
      </c>
      <c r="H98" s="7">
        <f>Fil!Z138</f>
        <v>0</v>
      </c>
      <c r="I98" s="8">
        <f>Fil!AA138</f>
        <v>0</v>
      </c>
      <c r="J98" s="7">
        <f>FPump!Z138</f>
        <v>0</v>
      </c>
      <c r="K98" s="8">
        <f>FPump!AA138</f>
        <v>0</v>
      </c>
      <c r="L98" s="7">
        <f>Lyse!Z138</f>
        <v>0</v>
      </c>
      <c r="M98" s="8">
        <f>Lyse!AA138</f>
        <v>0</v>
      </c>
      <c r="N98" s="7">
        <f>RStor!Z138</f>
        <v>0</v>
      </c>
      <c r="O98" s="8">
        <f>RStor!AA138</f>
        <v>0</v>
      </c>
      <c r="P98" s="7">
        <f>RDose!Z138</f>
        <v>0</v>
      </c>
      <c r="Q98" s="8" t="str">
        <f>RDose!AA138</f>
        <v>mL</v>
      </c>
      <c r="R98" s="7">
        <f>Trans!Z138</f>
        <v>0</v>
      </c>
      <c r="S98" s="8">
        <f>Trans!AA138</f>
        <v>0</v>
      </c>
      <c r="T98" s="7">
        <f>ArchF!Z138</f>
        <v>0</v>
      </c>
      <c r="U98" s="8">
        <f>ArchF!AA138</f>
        <v>0</v>
      </c>
      <c r="V98" s="7">
        <f>APres!Z138</f>
        <v>0</v>
      </c>
      <c r="W98" s="8">
        <f>APres!AA138</f>
        <v>0</v>
      </c>
      <c r="X98" s="7">
        <f>ArcSt!Z138</f>
        <v>0</v>
      </c>
      <c r="Y98" s="8">
        <f>ArcSt!AA138</f>
        <v>0</v>
      </c>
      <c r="Z98" s="7">
        <f>Rep!Z138</f>
        <v>0</v>
      </c>
      <c r="AA98" s="8">
        <f>Rep!AA138</f>
        <v>0</v>
      </c>
      <c r="AB98" s="7">
        <f>PHous!Z138</f>
        <v>0</v>
      </c>
      <c r="AC98" s="8">
        <f>PHous!AA138</f>
        <v>0</v>
      </c>
      <c r="AD98" s="7">
        <f>Whous!Z138</f>
        <v>0</v>
      </c>
      <c r="AE98" s="8">
        <f>Whous!AA138</f>
        <v>0</v>
      </c>
      <c r="AF98" s="7">
        <f>Plat!Z138</f>
        <v>0</v>
      </c>
      <c r="AG98" s="8">
        <f>Plat!AA138</f>
        <v>0</v>
      </c>
      <c r="AH98" s="7">
        <f>Control!Z138</f>
        <v>0</v>
      </c>
      <c r="AI98" s="8">
        <f>Control!AA138</f>
        <v>0</v>
      </c>
    </row>
    <row r="99" spans="1:35">
      <c r="A99" t="str">
        <f>Seq!A99</f>
        <v>Waste 1</v>
      </c>
      <c r="D99" s="7">
        <f>Seq!Z139</f>
        <v>0</v>
      </c>
      <c r="E99" s="8">
        <f>Seq!AA139</f>
        <v>0</v>
      </c>
      <c r="F99" s="7">
        <f>Iso!Z139</f>
        <v>0</v>
      </c>
      <c r="G99" s="8">
        <f>Iso!AA139</f>
        <v>0</v>
      </c>
      <c r="H99" s="7">
        <f>Fil!Z139</f>
        <v>0</v>
      </c>
      <c r="I99" s="8">
        <f>Fil!AA139</f>
        <v>0</v>
      </c>
      <c r="J99" s="7">
        <f>FPump!Z139</f>
        <v>0</v>
      </c>
      <c r="K99" s="8">
        <f>FPump!AA139</f>
        <v>0</v>
      </c>
      <c r="L99" s="7">
        <f>Lyse!Z139</f>
        <v>0</v>
      </c>
      <c r="M99" s="8">
        <f>Lyse!AA139</f>
        <v>0</v>
      </c>
      <c r="N99" s="7">
        <f>RStor!Z139</f>
        <v>0</v>
      </c>
      <c r="O99" s="8">
        <f>RStor!AA139</f>
        <v>0</v>
      </c>
      <c r="P99" s="7">
        <f>RDose!Z139</f>
        <v>0</v>
      </c>
      <c r="Q99" s="8">
        <f>RDose!AA139</f>
        <v>0</v>
      </c>
      <c r="R99" s="7">
        <f>Trans!Z139</f>
        <v>0</v>
      </c>
      <c r="S99" s="8">
        <f>Trans!AA139</f>
        <v>0</v>
      </c>
      <c r="T99" s="7">
        <f>ArchF!Z139</f>
        <v>0</v>
      </c>
      <c r="U99" s="8">
        <f>ArchF!AA139</f>
        <v>0</v>
      </c>
      <c r="V99" s="7">
        <f>APres!Z139</f>
        <v>0</v>
      </c>
      <c r="W99" s="8">
        <f>APres!AA139</f>
        <v>0</v>
      </c>
      <c r="X99" s="7">
        <f>ArcSt!Z139</f>
        <v>0</v>
      </c>
      <c r="Y99" s="8">
        <f>ArcSt!AA139</f>
        <v>0</v>
      </c>
      <c r="Z99" s="7">
        <f>Rep!Z139</f>
        <v>0</v>
      </c>
      <c r="AA99" s="8">
        <f>Rep!AA139</f>
        <v>0</v>
      </c>
      <c r="AB99" s="7">
        <f>PHous!Z139</f>
        <v>0</v>
      </c>
      <c r="AC99" s="8">
        <f>PHous!AA139</f>
        <v>0</v>
      </c>
      <c r="AD99" s="7">
        <f>Whous!Z139</f>
        <v>0</v>
      </c>
      <c r="AE99" s="8">
        <f>Whous!AA139</f>
        <v>0</v>
      </c>
      <c r="AF99" s="7">
        <f>Plat!Z139</f>
        <v>0</v>
      </c>
      <c r="AG99" s="8">
        <f>Plat!AA139</f>
        <v>0</v>
      </c>
      <c r="AH99" s="7">
        <f>Control!Z139</f>
        <v>0</v>
      </c>
      <c r="AI99" s="8">
        <f>Control!AA139</f>
        <v>0</v>
      </c>
    </row>
    <row r="100" spans="1:35">
      <c r="A100" t="str">
        <f>Seq!A100</f>
        <v>Waste 2</v>
      </c>
      <c r="D100" s="7">
        <f>Seq!Z140</f>
        <v>0</v>
      </c>
      <c r="E100" s="8">
        <f>Seq!AA140</f>
        <v>0</v>
      </c>
      <c r="F100" s="7">
        <f>Iso!Z140</f>
        <v>0</v>
      </c>
      <c r="G100" s="8">
        <f>Iso!AA140</f>
        <v>0</v>
      </c>
      <c r="H100" s="7">
        <f>Fil!Z140</f>
        <v>0</v>
      </c>
      <c r="I100" s="8">
        <f>Fil!AA140</f>
        <v>0</v>
      </c>
      <c r="J100" s="7">
        <f>FPump!Z140</f>
        <v>0</v>
      </c>
      <c r="K100" s="8">
        <f>FPump!AA140</f>
        <v>0</v>
      </c>
      <c r="L100" s="7">
        <f>Lyse!Z140</f>
        <v>0</v>
      </c>
      <c r="M100" s="8">
        <f>Lyse!AA140</f>
        <v>0</v>
      </c>
      <c r="N100" s="7">
        <f>RStor!Z140</f>
        <v>0</v>
      </c>
      <c r="O100" s="8">
        <f>RStor!AA140</f>
        <v>0</v>
      </c>
      <c r="P100" s="7">
        <f>RDose!Z140</f>
        <v>0</v>
      </c>
      <c r="Q100" s="8">
        <f>RDose!AA140</f>
        <v>0</v>
      </c>
      <c r="R100" s="7">
        <f>Trans!Z140</f>
        <v>0</v>
      </c>
      <c r="S100" s="8">
        <f>Trans!AA140</f>
        <v>0</v>
      </c>
      <c r="T100" s="7">
        <f>ArchF!Z140</f>
        <v>0</v>
      </c>
      <c r="U100" s="8">
        <f>ArchF!AA140</f>
        <v>0</v>
      </c>
      <c r="V100" s="7">
        <f>APres!Z140</f>
        <v>0</v>
      </c>
      <c r="W100" s="8">
        <f>APres!AA140</f>
        <v>0</v>
      </c>
      <c r="X100" s="7">
        <f>ArcSt!Z140</f>
        <v>0</v>
      </c>
      <c r="Y100" s="8">
        <f>ArcSt!AA140</f>
        <v>0</v>
      </c>
      <c r="Z100" s="7">
        <f>Rep!Z140</f>
        <v>0</v>
      </c>
      <c r="AA100" s="8">
        <f>Rep!AA140</f>
        <v>0</v>
      </c>
      <c r="AB100" s="7">
        <f>PHous!Z140</f>
        <v>0</v>
      </c>
      <c r="AC100" s="8">
        <f>PHous!AA140</f>
        <v>0</v>
      </c>
      <c r="AD100" s="7">
        <f>Whous!Z140</f>
        <v>0</v>
      </c>
      <c r="AE100" s="8">
        <f>Whous!AA140</f>
        <v>0</v>
      </c>
      <c r="AF100" s="7">
        <f>Plat!Z140</f>
        <v>0</v>
      </c>
      <c r="AG100" s="8">
        <f>Plat!AA140</f>
        <v>0</v>
      </c>
      <c r="AH100" s="7">
        <f>Control!Z140</f>
        <v>0</v>
      </c>
      <c r="AI100" s="8">
        <f>Control!AA140</f>
        <v>0</v>
      </c>
    </row>
    <row r="101" spans="1:35">
      <c r="A101">
        <f>Seq!A101</f>
        <v>0</v>
      </c>
      <c r="D101" s="7">
        <f>Seq!Z141</f>
        <v>0</v>
      </c>
      <c r="E101" s="8">
        <f>Seq!AA141</f>
        <v>0</v>
      </c>
      <c r="F101" s="7">
        <f>Iso!Z141</f>
        <v>0</v>
      </c>
      <c r="G101" s="8">
        <f>Iso!AA141</f>
        <v>0</v>
      </c>
      <c r="H101" s="7">
        <f>Fil!Z141</f>
        <v>0</v>
      </c>
      <c r="I101" s="8">
        <f>Fil!AA141</f>
        <v>0</v>
      </c>
      <c r="J101" s="7">
        <f>FPump!Z141</f>
        <v>0</v>
      </c>
      <c r="K101" s="8">
        <f>FPump!AA141</f>
        <v>0</v>
      </c>
      <c r="L101" s="7">
        <f>Lyse!Z141</f>
        <v>0</v>
      </c>
      <c r="M101" s="8">
        <f>Lyse!AA141</f>
        <v>0</v>
      </c>
      <c r="N101" s="7">
        <f>RStor!Z141</f>
        <v>0</v>
      </c>
      <c r="O101" s="8">
        <f>RStor!AA141</f>
        <v>0</v>
      </c>
      <c r="P101" s="7">
        <f>RDose!Z141</f>
        <v>0</v>
      </c>
      <c r="Q101" s="8">
        <f>RDose!AA141</f>
        <v>0</v>
      </c>
      <c r="R101" s="7">
        <f>Trans!Z141</f>
        <v>0</v>
      </c>
      <c r="S101" s="8">
        <f>Trans!AA141</f>
        <v>0</v>
      </c>
      <c r="T101" s="7">
        <f>ArchF!Z141</f>
        <v>0</v>
      </c>
      <c r="U101" s="8">
        <f>ArchF!AA141</f>
        <v>0</v>
      </c>
      <c r="V101" s="7">
        <f>APres!Z141</f>
        <v>0</v>
      </c>
      <c r="W101" s="8">
        <f>APres!AA141</f>
        <v>0</v>
      </c>
      <c r="X101" s="7">
        <f>ArcSt!Z141</f>
        <v>0</v>
      </c>
      <c r="Y101" s="8">
        <f>ArcSt!AA141</f>
        <v>0</v>
      </c>
      <c r="Z101" s="7">
        <f>Rep!Z141</f>
        <v>0</v>
      </c>
      <c r="AA101" s="8">
        <f>Rep!AA141</f>
        <v>0</v>
      </c>
      <c r="AB101" s="7">
        <f>PHous!Z141</f>
        <v>0</v>
      </c>
      <c r="AC101" s="8">
        <f>PHous!AA141</f>
        <v>0</v>
      </c>
      <c r="AD101" s="7">
        <f>Whous!Z141</f>
        <v>0</v>
      </c>
      <c r="AE101" s="8">
        <f>Whous!AA141</f>
        <v>0</v>
      </c>
      <c r="AF101" s="7">
        <f>Plat!Z141</f>
        <v>0</v>
      </c>
      <c r="AG101" s="8">
        <f>Plat!AA141</f>
        <v>0</v>
      </c>
      <c r="AH101" s="7">
        <f>Control!Z141</f>
        <v>0</v>
      </c>
      <c r="AI101" s="8">
        <f>Control!AA141</f>
        <v>0</v>
      </c>
    </row>
    <row r="102" spans="1:35">
      <c r="A102" t="str">
        <f>Seq!A102</f>
        <v>Servo axis</v>
      </c>
      <c r="D102" s="7">
        <f>Seq!Z142</f>
        <v>0</v>
      </c>
      <c r="E102" s="8">
        <f>Seq!AA142</f>
        <v>0</v>
      </c>
      <c r="F102" s="7">
        <f>Iso!Z142</f>
        <v>0</v>
      </c>
      <c r="G102" s="8">
        <f>Iso!AA142</f>
        <v>0</v>
      </c>
      <c r="H102" s="7">
        <f>Fil!Z142</f>
        <v>0</v>
      </c>
      <c r="I102" s="8">
        <f>Fil!AA142</f>
        <v>0</v>
      </c>
      <c r="J102" s="7">
        <f>FPump!Z142</f>
        <v>0</v>
      </c>
      <c r="K102" s="8">
        <f>FPump!AA142</f>
        <v>0</v>
      </c>
      <c r="L102" s="7">
        <f>Lyse!Z142</f>
        <v>0</v>
      </c>
      <c r="M102" s="8">
        <f>Lyse!AA142</f>
        <v>0</v>
      </c>
      <c r="N102" s="7">
        <f>RStor!Z142</f>
        <v>0</v>
      </c>
      <c r="O102" s="8">
        <f>RStor!AA142</f>
        <v>0</v>
      </c>
      <c r="P102" s="7">
        <f>RDose!Z142</f>
        <v>0</v>
      </c>
      <c r="Q102" s="8">
        <f>RDose!AA142</f>
        <v>0</v>
      </c>
      <c r="R102" s="7">
        <f>Trans!Z142</f>
        <v>0</v>
      </c>
      <c r="S102" s="8">
        <f>Trans!AA142</f>
        <v>0</v>
      </c>
      <c r="T102" s="7">
        <f>ArchF!Z142</f>
        <v>0</v>
      </c>
      <c r="U102" s="8">
        <f>ArchF!AA142</f>
        <v>0</v>
      </c>
      <c r="V102" s="7">
        <f>APres!Z142</f>
        <v>0</v>
      </c>
      <c r="W102" s="8">
        <f>APres!AA142</f>
        <v>0</v>
      </c>
      <c r="X102" s="7">
        <f>ArcSt!Z142</f>
        <v>0</v>
      </c>
      <c r="Y102" s="8">
        <f>ArcSt!AA142</f>
        <v>0</v>
      </c>
      <c r="Z102" s="7">
        <f>Rep!Z142</f>
        <v>0</v>
      </c>
      <c r="AA102" s="8">
        <f>Rep!AA142</f>
        <v>0</v>
      </c>
      <c r="AB102" s="7">
        <f>PHous!Z142</f>
        <v>0</v>
      </c>
      <c r="AC102" s="8">
        <f>PHous!AA142</f>
        <v>0</v>
      </c>
      <c r="AD102" s="7">
        <f>Whous!Z142</f>
        <v>0</v>
      </c>
      <c r="AE102" s="8">
        <f>Whous!AA142</f>
        <v>0</v>
      </c>
      <c r="AF102" s="7">
        <f>Plat!Z142</f>
        <v>0</v>
      </c>
      <c r="AG102" s="8">
        <f>Plat!AA142</f>
        <v>0</v>
      </c>
      <c r="AH102" s="7">
        <f>Control!Z142</f>
        <v>0</v>
      </c>
      <c r="AI102" s="8">
        <f>Control!AA142</f>
        <v>0</v>
      </c>
    </row>
    <row r="103" spans="1:35">
      <c r="A103" t="str">
        <f>Seq!A103</f>
        <v>R Valve axis</v>
      </c>
      <c r="D103" s="7">
        <f>Seq!Z143</f>
        <v>0</v>
      </c>
      <c r="E103" s="8">
        <f>Seq!AA143</f>
        <v>0</v>
      </c>
      <c r="F103" s="7">
        <f>Iso!Z143</f>
        <v>0</v>
      </c>
      <c r="G103" s="8">
        <f>Iso!AA143</f>
        <v>0</v>
      </c>
      <c r="H103" s="7">
        <f>Fil!Z143</f>
        <v>0</v>
      </c>
      <c r="I103" s="8">
        <f>Fil!AA143</f>
        <v>0</v>
      </c>
      <c r="J103" s="7">
        <f>FPump!Z143</f>
        <v>0</v>
      </c>
      <c r="K103" s="8">
        <f>FPump!AA143</f>
        <v>0</v>
      </c>
      <c r="L103" s="7">
        <f>Lyse!Z143</f>
        <v>0</v>
      </c>
      <c r="M103" s="8">
        <f>Lyse!AA143</f>
        <v>0</v>
      </c>
      <c r="N103" s="7">
        <f>RStor!Z143</f>
        <v>0</v>
      </c>
      <c r="O103" s="8">
        <f>RStor!AA143</f>
        <v>0</v>
      </c>
      <c r="P103" s="7">
        <f>RDose!Z143</f>
        <v>0</v>
      </c>
      <c r="Q103" s="8">
        <f>RDose!AA143</f>
        <v>0</v>
      </c>
      <c r="R103" s="7">
        <f>Trans!Z143</f>
        <v>0</v>
      </c>
      <c r="S103" s="8">
        <f>Trans!AA143</f>
        <v>0</v>
      </c>
      <c r="T103" s="7">
        <f>ArchF!Z143</f>
        <v>0</v>
      </c>
      <c r="U103" s="8">
        <f>ArchF!AA143</f>
        <v>0</v>
      </c>
      <c r="V103" s="7">
        <f>APres!Z143</f>
        <v>0</v>
      </c>
      <c r="W103" s="8">
        <f>APres!AA143</f>
        <v>0</v>
      </c>
      <c r="X103" s="7">
        <f>ArcSt!Z143</f>
        <v>0</v>
      </c>
      <c r="Y103" s="8">
        <f>ArcSt!AA143</f>
        <v>0</v>
      </c>
      <c r="Z103" s="7">
        <f>Rep!Z143</f>
        <v>0</v>
      </c>
      <c r="AA103" s="8">
        <f>Rep!AA143</f>
        <v>0</v>
      </c>
      <c r="AB103" s="7">
        <f>PHous!Z143</f>
        <v>0</v>
      </c>
      <c r="AC103" s="8">
        <f>PHous!AA143</f>
        <v>0</v>
      </c>
      <c r="AD103" s="7">
        <f>Whous!Z143</f>
        <v>0</v>
      </c>
      <c r="AE103" s="8">
        <f>Whous!AA143</f>
        <v>0</v>
      </c>
      <c r="AF103" s="7">
        <f>Plat!Z143</f>
        <v>0</v>
      </c>
      <c r="AG103" s="8">
        <f>Plat!AA143</f>
        <v>0</v>
      </c>
      <c r="AH103" s="7">
        <f>Control!Z143</f>
        <v>0</v>
      </c>
      <c r="AI103" s="8">
        <f>Control!AA143</f>
        <v>0</v>
      </c>
    </row>
    <row r="104" spans="1:35">
      <c r="A104" t="str">
        <f>Seq!A104</f>
        <v>Discrete (+/-)</v>
      </c>
      <c r="D104" s="7">
        <f>Seq!Z144</f>
        <v>0</v>
      </c>
      <c r="E104" s="8">
        <f>Seq!AA144</f>
        <v>0</v>
      </c>
      <c r="F104" s="7">
        <f>Iso!Z144</f>
        <v>0</v>
      </c>
      <c r="G104" s="8">
        <f>Iso!AA144</f>
        <v>0</v>
      </c>
      <c r="H104" s="7">
        <f>Fil!Z144</f>
        <v>0</v>
      </c>
      <c r="I104" s="8">
        <f>Fil!AA144</f>
        <v>0</v>
      </c>
      <c r="J104" s="7">
        <f>FPump!Z144</f>
        <v>0</v>
      </c>
      <c r="K104" s="8">
        <f>FPump!AA144</f>
        <v>0</v>
      </c>
      <c r="L104" s="7">
        <f>Lyse!Z144</f>
        <v>0</v>
      </c>
      <c r="M104" s="8">
        <f>Lyse!AA144</f>
        <v>0</v>
      </c>
      <c r="N104" s="7">
        <f>RStor!Z144</f>
        <v>0</v>
      </c>
      <c r="O104" s="8">
        <f>RStor!AA144</f>
        <v>0</v>
      </c>
      <c r="P104" s="7">
        <f>RDose!Z144</f>
        <v>0</v>
      </c>
      <c r="Q104" s="8">
        <f>RDose!AA144</f>
        <v>0</v>
      </c>
      <c r="R104" s="7">
        <f>Trans!Z144</f>
        <v>0</v>
      </c>
      <c r="S104" s="8">
        <f>Trans!AA144</f>
        <v>0</v>
      </c>
      <c r="T104" s="7">
        <f>ArchF!Z144</f>
        <v>0</v>
      </c>
      <c r="U104" s="8">
        <f>ArchF!AA144</f>
        <v>0</v>
      </c>
      <c r="V104" s="7">
        <f>APres!Z144</f>
        <v>0</v>
      </c>
      <c r="W104" s="8">
        <f>APres!AA144</f>
        <v>0</v>
      </c>
      <c r="X104" s="7">
        <f>ArcSt!Z144</f>
        <v>0</v>
      </c>
      <c r="Y104" s="8">
        <f>ArcSt!AA144</f>
        <v>0</v>
      </c>
      <c r="Z104" s="7">
        <f>Rep!Z144</f>
        <v>0</v>
      </c>
      <c r="AA104" s="8">
        <f>Rep!AA144</f>
        <v>0</v>
      </c>
      <c r="AB104" s="7">
        <f>PHous!Z144</f>
        <v>0</v>
      </c>
      <c r="AC104" s="8">
        <f>PHous!AA144</f>
        <v>0</v>
      </c>
      <c r="AD104" s="7">
        <f>Whous!Z144</f>
        <v>0</v>
      </c>
      <c r="AE104" s="8">
        <f>Whous!AA144</f>
        <v>0</v>
      </c>
      <c r="AF104" s="7">
        <f>Plat!Z144</f>
        <v>0</v>
      </c>
      <c r="AG104" s="8">
        <f>Plat!AA144</f>
        <v>0</v>
      </c>
      <c r="AH104" s="7">
        <f>Control!Z144</f>
        <v>0</v>
      </c>
      <c r="AI104" s="8">
        <f>Control!AA144</f>
        <v>0</v>
      </c>
    </row>
    <row r="105" spans="1:35">
      <c r="A105" t="str">
        <f>Seq!A105</f>
        <v>Contact I/O</v>
      </c>
      <c r="D105" s="7">
        <f>Seq!Z145</f>
        <v>0</v>
      </c>
      <c r="E105" s="8">
        <f>Seq!AA145</f>
        <v>0</v>
      </c>
      <c r="F105" s="7">
        <f>Iso!Z145</f>
        <v>0</v>
      </c>
      <c r="G105" s="8">
        <f>Iso!AA145</f>
        <v>0</v>
      </c>
      <c r="H105" s="7">
        <f>Fil!Z145</f>
        <v>0</v>
      </c>
      <c r="I105" s="8">
        <f>Fil!AA145</f>
        <v>0</v>
      </c>
      <c r="J105" s="7">
        <f>FPump!Z145</f>
        <v>0</v>
      </c>
      <c r="K105" s="8">
        <f>FPump!AA145</f>
        <v>0</v>
      </c>
      <c r="L105" s="7">
        <f>Lyse!Z145</f>
        <v>0</v>
      </c>
      <c r="M105" s="8">
        <f>Lyse!AA145</f>
        <v>0</v>
      </c>
      <c r="N105" s="7">
        <f>RStor!Z145</f>
        <v>0</v>
      </c>
      <c r="O105" s="8">
        <f>RStor!AA145</f>
        <v>0</v>
      </c>
      <c r="P105" s="7">
        <f>RDose!Z145</f>
        <v>0</v>
      </c>
      <c r="Q105" s="8">
        <f>RDose!AA145</f>
        <v>0</v>
      </c>
      <c r="R105" s="7">
        <f>Trans!Z145</f>
        <v>0</v>
      </c>
      <c r="S105" s="8">
        <f>Trans!AA145</f>
        <v>0</v>
      </c>
      <c r="T105" s="7">
        <f>ArchF!Z145</f>
        <v>0</v>
      </c>
      <c r="U105" s="8">
        <f>ArchF!AA145</f>
        <v>0</v>
      </c>
      <c r="V105" s="7">
        <f>APres!Z145</f>
        <v>0</v>
      </c>
      <c r="W105" s="8">
        <f>APres!AA145</f>
        <v>0</v>
      </c>
      <c r="X105" s="7">
        <f>ArcSt!Z145</f>
        <v>0</v>
      </c>
      <c r="Y105" s="8">
        <f>ArcSt!AA145</f>
        <v>0</v>
      </c>
      <c r="Z105" s="7">
        <f>Rep!Z145</f>
        <v>0</v>
      </c>
      <c r="AA105" s="8">
        <f>Rep!AA145</f>
        <v>0</v>
      </c>
      <c r="AB105" s="7">
        <f>PHous!Z145</f>
        <v>0</v>
      </c>
      <c r="AC105" s="8">
        <f>PHous!AA145</f>
        <v>0</v>
      </c>
      <c r="AD105" s="7">
        <f>Whous!Z145</f>
        <v>0</v>
      </c>
      <c r="AE105" s="8">
        <f>Whous!AA145</f>
        <v>0</v>
      </c>
      <c r="AF105" s="7">
        <f>Plat!Z145</f>
        <v>0</v>
      </c>
      <c r="AG105" s="8">
        <f>Plat!AA145</f>
        <v>0</v>
      </c>
      <c r="AH105" s="7">
        <f>Control!Z145</f>
        <v>0</v>
      </c>
      <c r="AI105" s="8">
        <f>Control!AA145</f>
        <v>0</v>
      </c>
    </row>
    <row r="106" spans="1:35">
      <c r="A106" t="str">
        <f>Seq!A106</f>
        <v>Analog I/O</v>
      </c>
      <c r="D106" s="7">
        <f>Seq!Z146</f>
        <v>0</v>
      </c>
      <c r="E106" s="8">
        <f>Seq!AA146</f>
        <v>0</v>
      </c>
      <c r="F106" s="7">
        <f>Iso!Z146</f>
        <v>0</v>
      </c>
      <c r="G106" s="8">
        <f>Iso!AA146</f>
        <v>0</v>
      </c>
      <c r="H106" s="7">
        <f>Fil!Z146</f>
        <v>0</v>
      </c>
      <c r="I106" s="8">
        <f>Fil!AA146</f>
        <v>0</v>
      </c>
      <c r="J106" s="7">
        <f>FPump!Z146</f>
        <v>0</v>
      </c>
      <c r="K106" s="8">
        <f>FPump!AA146</f>
        <v>0</v>
      </c>
      <c r="L106" s="7">
        <f>Lyse!Z146</f>
        <v>0</v>
      </c>
      <c r="M106" s="8">
        <f>Lyse!AA146</f>
        <v>0</v>
      </c>
      <c r="N106" s="7">
        <f>RStor!Z146</f>
        <v>0</v>
      </c>
      <c r="O106" s="8">
        <f>RStor!AA146</f>
        <v>0</v>
      </c>
      <c r="P106" s="7">
        <f>RDose!Z146</f>
        <v>0</v>
      </c>
      <c r="Q106" s="8">
        <f>RDose!AA146</f>
        <v>0</v>
      </c>
      <c r="R106" s="7">
        <f>Trans!Z146</f>
        <v>0</v>
      </c>
      <c r="S106" s="8">
        <f>Trans!AA146</f>
        <v>0</v>
      </c>
      <c r="T106" s="7">
        <f>ArchF!Z146</f>
        <v>0</v>
      </c>
      <c r="U106" s="8">
        <f>ArchF!AA146</f>
        <v>0</v>
      </c>
      <c r="V106" s="7">
        <f>APres!Z146</f>
        <v>0</v>
      </c>
      <c r="W106" s="8">
        <f>APres!AA146</f>
        <v>0</v>
      </c>
      <c r="X106" s="7">
        <f>ArcSt!Z146</f>
        <v>0</v>
      </c>
      <c r="Y106" s="8">
        <f>ArcSt!AA146</f>
        <v>0</v>
      </c>
      <c r="Z106" s="7">
        <f>Rep!Z146</f>
        <v>0</v>
      </c>
      <c r="AA106" s="8">
        <f>Rep!AA146</f>
        <v>0</v>
      </c>
      <c r="AB106" s="7">
        <f>PHous!Z146</f>
        <v>0</v>
      </c>
      <c r="AC106" s="8">
        <f>PHous!AA146</f>
        <v>0</v>
      </c>
      <c r="AD106" s="7">
        <f>Whous!Z146</f>
        <v>0</v>
      </c>
      <c r="AE106" s="8">
        <f>Whous!AA146</f>
        <v>0</v>
      </c>
      <c r="AF106" s="7">
        <f>Plat!Z146</f>
        <v>0</v>
      </c>
      <c r="AG106" s="8">
        <f>Plat!AA146</f>
        <v>0</v>
      </c>
      <c r="AH106" s="7">
        <f>Control!Z146</f>
        <v>0</v>
      </c>
      <c r="AI106" s="8">
        <f>Control!AA146</f>
        <v>0</v>
      </c>
    </row>
    <row r="107" spans="1:35">
      <c r="A107" t="str">
        <f>Seq!A107</f>
        <v>Digital I/O</v>
      </c>
      <c r="D107" s="7">
        <f>Seq!Z147</f>
        <v>0</v>
      </c>
      <c r="E107" s="8">
        <f>Seq!AA147</f>
        <v>0</v>
      </c>
      <c r="F107" s="7">
        <f>Iso!Z147</f>
        <v>0</v>
      </c>
      <c r="G107" s="8">
        <f>Iso!AA147</f>
        <v>0</v>
      </c>
      <c r="H107" s="7">
        <f>Fil!Z147</f>
        <v>0</v>
      </c>
      <c r="I107" s="8">
        <f>Fil!AA147</f>
        <v>0</v>
      </c>
      <c r="J107" s="7">
        <f>FPump!Z147</f>
        <v>0</v>
      </c>
      <c r="K107" s="8">
        <f>FPump!AA147</f>
        <v>0</v>
      </c>
      <c r="L107" s="7">
        <f>Lyse!Z147</f>
        <v>0</v>
      </c>
      <c r="M107" s="8">
        <f>Lyse!AA147</f>
        <v>0</v>
      </c>
      <c r="N107" s="7">
        <f>RStor!Z147</f>
        <v>0</v>
      </c>
      <c r="O107" s="8">
        <f>RStor!AA147</f>
        <v>0</v>
      </c>
      <c r="P107" s="7">
        <f>RDose!Z147</f>
        <v>0</v>
      </c>
      <c r="Q107" s="8">
        <f>RDose!AA147</f>
        <v>0</v>
      </c>
      <c r="R107" s="7">
        <f>Trans!Z147</f>
        <v>0</v>
      </c>
      <c r="S107" s="8">
        <f>Trans!AA147</f>
        <v>0</v>
      </c>
      <c r="T107" s="7">
        <f>ArchF!Z147</f>
        <v>0</v>
      </c>
      <c r="U107" s="8">
        <f>ArchF!AA147</f>
        <v>0</v>
      </c>
      <c r="V107" s="7">
        <f>APres!Z147</f>
        <v>0</v>
      </c>
      <c r="W107" s="8">
        <f>APres!AA147</f>
        <v>0</v>
      </c>
      <c r="X107" s="7">
        <f>ArcSt!Z147</f>
        <v>0</v>
      </c>
      <c r="Y107" s="8">
        <f>ArcSt!AA147</f>
        <v>0</v>
      </c>
      <c r="Z107" s="7">
        <f>Rep!Z147</f>
        <v>0</v>
      </c>
      <c r="AA107" s="8">
        <f>Rep!AA147</f>
        <v>0</v>
      </c>
      <c r="AB107" s="7">
        <f>PHous!Z147</f>
        <v>0</v>
      </c>
      <c r="AC107" s="8">
        <f>PHous!AA147</f>
        <v>0</v>
      </c>
      <c r="AD107" s="7">
        <f>Whous!Z147</f>
        <v>0</v>
      </c>
      <c r="AE107" s="8">
        <f>Whous!AA147</f>
        <v>0</v>
      </c>
      <c r="AF107" s="7">
        <f>Plat!Z147</f>
        <v>0</v>
      </c>
      <c r="AG107" s="8">
        <f>Plat!AA147</f>
        <v>0</v>
      </c>
      <c r="AH107" s="7">
        <f>Control!Z147</f>
        <v>0</v>
      </c>
      <c r="AI107" s="8">
        <f>Control!AA147</f>
        <v>0</v>
      </c>
    </row>
    <row r="108" spans="1:35">
      <c r="A108">
        <f>Seq!A108</f>
        <v>0</v>
      </c>
      <c r="D108" s="7">
        <f>Seq!Z148</f>
        <v>0</v>
      </c>
      <c r="E108" s="8">
        <f>Seq!AA148</f>
        <v>0</v>
      </c>
      <c r="F108" s="7">
        <f>Iso!Z148</f>
        <v>0</v>
      </c>
      <c r="G108" s="8">
        <f>Iso!AA148</f>
        <v>0</v>
      </c>
      <c r="H108" s="7">
        <f>Fil!Z148</f>
        <v>0</v>
      </c>
      <c r="I108" s="8">
        <f>Fil!AA148</f>
        <v>0</v>
      </c>
      <c r="J108" s="7">
        <f>FPump!Z148</f>
        <v>0</v>
      </c>
      <c r="K108" s="8">
        <f>FPump!AA148</f>
        <v>0</v>
      </c>
      <c r="L108" s="7">
        <f>Lyse!Z148</f>
        <v>0</v>
      </c>
      <c r="M108" s="8">
        <f>Lyse!AA148</f>
        <v>0</v>
      </c>
      <c r="N108" s="7">
        <f>RStor!Z148</f>
        <v>0</v>
      </c>
      <c r="O108" s="8">
        <f>RStor!AA148</f>
        <v>0</v>
      </c>
      <c r="P108" s="7">
        <f>RDose!Z148</f>
        <v>0</v>
      </c>
      <c r="Q108" s="8">
        <f>RDose!AA148</f>
        <v>0</v>
      </c>
      <c r="R108" s="7">
        <f>Trans!Z148</f>
        <v>0</v>
      </c>
      <c r="S108" s="8">
        <f>Trans!AA148</f>
        <v>0</v>
      </c>
      <c r="T108" s="7">
        <f>ArchF!Z148</f>
        <v>0</v>
      </c>
      <c r="U108" s="8">
        <f>ArchF!AA148</f>
        <v>0</v>
      </c>
      <c r="V108" s="7">
        <f>APres!Z148</f>
        <v>0</v>
      </c>
      <c r="W108" s="8">
        <f>APres!AA148</f>
        <v>0</v>
      </c>
      <c r="X108" s="7">
        <f>ArcSt!Z148</f>
        <v>0</v>
      </c>
      <c r="Y108" s="8">
        <f>ArcSt!AA148</f>
        <v>0</v>
      </c>
      <c r="Z108" s="7">
        <f>Rep!Z148</f>
        <v>0</v>
      </c>
      <c r="AA108" s="8">
        <f>Rep!AA148</f>
        <v>0</v>
      </c>
      <c r="AB108" s="7">
        <f>PHous!Z148</f>
        <v>0</v>
      </c>
      <c r="AC108" s="8">
        <f>PHous!AA148</f>
        <v>0</v>
      </c>
      <c r="AD108" s="7">
        <f>Whous!Z148</f>
        <v>0</v>
      </c>
      <c r="AE108" s="8">
        <f>Whous!AA148</f>
        <v>0</v>
      </c>
      <c r="AF108" s="7">
        <f>Plat!Z148</f>
        <v>0</v>
      </c>
      <c r="AG108" s="8">
        <f>Plat!AA148</f>
        <v>0</v>
      </c>
      <c r="AH108" s="7">
        <f>Control!Z148</f>
        <v>0</v>
      </c>
      <c r="AI108" s="8">
        <f>Control!AA148</f>
        <v>0</v>
      </c>
    </row>
    <row r="109" spans="1:35">
      <c r="A109">
        <f>Seq!A109</f>
        <v>0</v>
      </c>
      <c r="D109" s="7">
        <f>Seq!Z149</f>
        <v>23</v>
      </c>
      <c r="E109" s="8">
        <f>Seq!AA149</f>
        <v>24</v>
      </c>
      <c r="F109" s="7">
        <f>Iso!Z149</f>
        <v>25</v>
      </c>
      <c r="G109" s="8">
        <f>Iso!AA149</f>
        <v>26</v>
      </c>
      <c r="H109" s="7">
        <f>Fil!Z149</f>
        <v>27</v>
      </c>
      <c r="I109" s="8">
        <f>Fil!AA149</f>
        <v>28</v>
      </c>
      <c r="J109" s="7">
        <f>FPump!Z149</f>
        <v>29</v>
      </c>
      <c r="K109" s="8">
        <f>FPump!AA149</f>
        <v>30</v>
      </c>
      <c r="L109" s="7">
        <f>Lyse!Z149</f>
        <v>31</v>
      </c>
      <c r="M109" s="8">
        <f>Lyse!AA149</f>
        <v>32</v>
      </c>
      <c r="N109" s="7">
        <f>RStor!Z149</f>
        <v>33</v>
      </c>
      <c r="O109" s="8">
        <f>RStor!AA149</f>
        <v>34</v>
      </c>
      <c r="P109" s="7">
        <f>RDose!Z149</f>
        <v>35</v>
      </c>
      <c r="Q109" s="8">
        <f>RDose!AA149</f>
        <v>36</v>
      </c>
      <c r="R109" s="7">
        <f>Trans!Z149</f>
        <v>37</v>
      </c>
      <c r="S109" s="8">
        <f>Trans!AA149</f>
        <v>38</v>
      </c>
      <c r="T109" s="7">
        <f>ArchF!Z149</f>
        <v>39</v>
      </c>
      <c r="U109" s="8">
        <f>ArchF!AA149</f>
        <v>40</v>
      </c>
      <c r="V109" s="7">
        <f>APres!Z149</f>
        <v>41</v>
      </c>
      <c r="W109" s="8">
        <f>APres!AA149</f>
        <v>42</v>
      </c>
      <c r="X109" s="7">
        <f>ArcSt!Z149</f>
        <v>43</v>
      </c>
      <c r="Y109" s="8">
        <f>ArcSt!AA149</f>
        <v>44</v>
      </c>
      <c r="Z109" s="7">
        <f>Rep!Z149</f>
        <v>45</v>
      </c>
      <c r="AA109" s="8">
        <f>Rep!AA149</f>
        <v>46</v>
      </c>
      <c r="AB109" s="7">
        <f>PHous!Z149</f>
        <v>47</v>
      </c>
      <c r="AC109" s="8">
        <f>PHous!AA149</f>
        <v>48</v>
      </c>
      <c r="AD109" s="7">
        <f>Whous!Z149</f>
        <v>49</v>
      </c>
      <c r="AE109" s="8">
        <f>Whous!AA149</f>
        <v>50</v>
      </c>
      <c r="AF109" s="7">
        <f>Plat!Z149</f>
        <v>51</v>
      </c>
      <c r="AG109" s="8">
        <f>Plat!AA149</f>
        <v>52</v>
      </c>
      <c r="AH109" s="7">
        <f>Control!Z149</f>
        <v>53</v>
      </c>
      <c r="AI109" s="8">
        <f>Control!AA149</f>
        <v>54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2605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18">
        <f>D88</f>
        <v>1</v>
      </c>
      <c r="E128" s="8" t="s">
        <v>67</v>
      </c>
      <c r="F128" s="18">
        <f>F88</f>
        <v>1</v>
      </c>
      <c r="G128" s="8" t="s">
        <v>67</v>
      </c>
      <c r="H128" s="18">
        <f>H88</f>
        <v>1</v>
      </c>
      <c r="I128" s="8" t="s">
        <v>67</v>
      </c>
      <c r="J128" s="18">
        <f>J88</f>
        <v>1</v>
      </c>
      <c r="K128" s="8" t="s">
        <v>67</v>
      </c>
      <c r="L128" s="18">
        <f>L88</f>
        <v>1</v>
      </c>
      <c r="M128" s="8" t="s">
        <v>67</v>
      </c>
      <c r="N128" s="18">
        <f>N88</f>
        <v>1</v>
      </c>
      <c r="O128" s="8" t="s">
        <v>67</v>
      </c>
      <c r="P128" s="18">
        <f>P88</f>
        <v>1</v>
      </c>
      <c r="Q128" s="8" t="s">
        <v>67</v>
      </c>
      <c r="R128" s="18">
        <f>R88</f>
        <v>1</v>
      </c>
      <c r="S128" s="8" t="s">
        <v>67</v>
      </c>
      <c r="T128" s="18">
        <f>T88</f>
        <v>1</v>
      </c>
      <c r="U128" s="8" t="s">
        <v>67</v>
      </c>
      <c r="V128" s="18">
        <f>V88</f>
        <v>1</v>
      </c>
      <c r="W128" s="8" t="s">
        <v>67</v>
      </c>
      <c r="X128" s="18">
        <f>X88</f>
        <v>0</v>
      </c>
      <c r="Y128" s="8" t="s">
        <v>67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31"/>
      <c r="O131" s="8" t="s">
        <v>41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31"/>
      <c r="O132" s="8" t="s">
        <v>41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31"/>
      <c r="O133" s="8" t="s">
        <v>41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31"/>
      <c r="O134" s="8" t="s">
        <v>41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31"/>
      <c r="O135" s="8" t="s">
        <v>41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31"/>
      <c r="O136" s="8" t="s">
        <v>41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31"/>
      <c r="O137" s="8" t="s">
        <v>41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31"/>
      <c r="O138" s="8" t="s">
        <v>41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31"/>
      <c r="O139" s="8" t="s">
        <v>41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31"/>
      <c r="O140" s="8" t="s">
        <v>41</v>
      </c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19"/>
      <c r="Q143" s="2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19"/>
      <c r="Q144" s="2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19"/>
      <c r="Q145" s="2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19"/>
      <c r="Q146" s="2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19"/>
      <c r="Q147" s="2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>
        <f>D10</f>
        <v>1</v>
      </c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23</v>
      </c>
      <c r="E149" s="10">
        <f>D149+1</f>
        <v>24</v>
      </c>
      <c r="F149" s="9">
        <f t="shared" ref="F149:AG149" si="1">E149+1</f>
        <v>25</v>
      </c>
      <c r="G149" s="10">
        <f t="shared" si="1"/>
        <v>26</v>
      </c>
      <c r="H149" s="9">
        <f t="shared" si="1"/>
        <v>27</v>
      </c>
      <c r="I149" s="10">
        <f t="shared" si="1"/>
        <v>28</v>
      </c>
      <c r="J149" s="9">
        <f t="shared" si="1"/>
        <v>29</v>
      </c>
      <c r="K149" s="10">
        <f t="shared" si="1"/>
        <v>30</v>
      </c>
      <c r="L149" s="9">
        <f t="shared" si="1"/>
        <v>31</v>
      </c>
      <c r="M149" s="10">
        <f t="shared" si="1"/>
        <v>32</v>
      </c>
      <c r="N149" s="9">
        <f t="shared" si="1"/>
        <v>33</v>
      </c>
      <c r="O149" s="10">
        <f t="shared" si="1"/>
        <v>34</v>
      </c>
      <c r="P149" s="9">
        <f t="shared" si="1"/>
        <v>35</v>
      </c>
      <c r="Q149" s="10">
        <f t="shared" si="1"/>
        <v>36</v>
      </c>
      <c r="R149" s="9">
        <f t="shared" si="1"/>
        <v>37</v>
      </c>
      <c r="S149" s="10">
        <f t="shared" si="1"/>
        <v>38</v>
      </c>
      <c r="T149" s="9">
        <f t="shared" si="1"/>
        <v>39</v>
      </c>
      <c r="U149" s="10">
        <f t="shared" si="1"/>
        <v>40</v>
      </c>
      <c r="V149" s="9">
        <f t="shared" si="1"/>
        <v>41</v>
      </c>
      <c r="W149" s="10">
        <f t="shared" si="1"/>
        <v>42</v>
      </c>
      <c r="X149" s="9">
        <f t="shared" si="1"/>
        <v>43</v>
      </c>
      <c r="Y149" s="10">
        <f t="shared" si="1"/>
        <v>44</v>
      </c>
      <c r="Z149" s="9">
        <f t="shared" si="1"/>
        <v>45</v>
      </c>
      <c r="AA149" s="10">
        <f t="shared" si="1"/>
        <v>46</v>
      </c>
      <c r="AB149" s="9">
        <f t="shared" si="1"/>
        <v>47</v>
      </c>
      <c r="AC149" s="10">
        <f t="shared" si="1"/>
        <v>48</v>
      </c>
      <c r="AD149" s="9">
        <f t="shared" si="1"/>
        <v>49</v>
      </c>
      <c r="AE149" s="10">
        <f t="shared" si="1"/>
        <v>50</v>
      </c>
      <c r="AF149" s="9">
        <f t="shared" si="1"/>
        <v>51</v>
      </c>
      <c r="AG149" s="10">
        <f t="shared" si="1"/>
        <v>52</v>
      </c>
      <c r="AH149" s="9">
        <f>AG149+1</f>
        <v>53</v>
      </c>
      <c r="AI149" s="10">
        <f>AH149+1</f>
        <v>54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F38" sqref="F38"/>
    </sheetView>
  </sheetViews>
  <sheetFormatPr defaultRowHeight="15"/>
  <cols>
    <col min="1" max="1" width="19.42578125" customWidth="1"/>
    <col min="2" max="2" width="8.5703125" customWidth="1"/>
    <col min="3" max="35" width="6.140625" customWidth="1"/>
  </cols>
  <sheetData>
    <row r="5" spans="1:35" s="13" customFormat="1" ht="102" customHeight="1">
      <c r="D5" s="13" t="str">
        <f>IF(D6=0,"",D38)</f>
        <v/>
      </c>
      <c r="E5" s="13" t="str">
        <f t="shared" ref="E5:AI5" si="0">IF(E6=0,"",E38)</f>
        <v/>
      </c>
      <c r="F5" s="13" t="str">
        <f t="shared" si="0"/>
        <v>Isolation</v>
      </c>
      <c r="G5" s="13" t="str">
        <f t="shared" si="0"/>
        <v/>
      </c>
      <c r="H5" s="13" t="str">
        <f t="shared" si="0"/>
        <v>Filter</v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>Lyse, Sample Prep</v>
      </c>
      <c r="M5" s="13" t="str">
        <f t="shared" si="0"/>
        <v/>
      </c>
      <c r="N5" s="13" t="str">
        <f t="shared" si="0"/>
        <v>Reagent Storage</v>
      </c>
      <c r="O5" s="13" t="str">
        <f t="shared" si="0"/>
        <v/>
      </c>
      <c r="P5" s="13" t="str">
        <f t="shared" si="0"/>
        <v>Reagent Dosing</v>
      </c>
      <c r="Q5" s="13" t="str">
        <f t="shared" si="0"/>
        <v/>
      </c>
      <c r="R5" s="13" t="str">
        <f t="shared" si="0"/>
        <v>Transfer to AM</v>
      </c>
      <c r="S5" s="13" t="str">
        <f t="shared" si="0"/>
        <v/>
      </c>
      <c r="T5" s="13" t="str">
        <f t="shared" si="0"/>
        <v>Archive</v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>Repeat</v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>Control</v>
      </c>
      <c r="AI5" s="13" t="str">
        <f t="shared" si="0"/>
        <v/>
      </c>
    </row>
    <row r="6" spans="1:35">
      <c r="A6" t="s">
        <v>122</v>
      </c>
      <c r="B6">
        <f>SUM(D6:AI6)</f>
        <v>25176.400000000001</v>
      </c>
      <c r="D6">
        <f>(D9+D8*D7)</f>
        <v>0</v>
      </c>
      <c r="F6">
        <f>(F9+F8*F7)</f>
        <v>4140</v>
      </c>
      <c r="H6">
        <f t="shared" ref="H6" si="1">(H9+H8*H7)</f>
        <v>39.25</v>
      </c>
      <c r="J6">
        <f t="shared" ref="J6" si="2">(J9+J8*J7)</f>
        <v>15</v>
      </c>
      <c r="L6">
        <f t="shared" ref="L6" si="3">(L9+L8*L7)</f>
        <v>262</v>
      </c>
      <c r="N6">
        <f t="shared" ref="N6" si="4">(N9+N8*N7)</f>
        <v>8900</v>
      </c>
      <c r="P6">
        <f t="shared" ref="P6" si="5">(P9+P8*P7)</f>
        <v>2994</v>
      </c>
      <c r="R6">
        <f t="shared" ref="R6" si="6">(R9+R8*R7)</f>
        <v>947.5</v>
      </c>
      <c r="T6">
        <f t="shared" ref="T6" si="7">(T9+T8*T7)</f>
        <v>31.25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5210</v>
      </c>
      <c r="AF6">
        <f t="shared" ref="AF6" si="11">(AF9+AF8*AF7)</f>
        <v>1180</v>
      </c>
      <c r="AH6">
        <f t="shared" ref="AH6" si="12">(AH9+AH8*AH7)</f>
        <v>1457.4</v>
      </c>
    </row>
    <row r="7" spans="1:35">
      <c r="A7" t="s">
        <v>73</v>
      </c>
      <c r="D7">
        <f>D76</f>
        <v>0</v>
      </c>
      <c r="E7" t="str">
        <f t="shared" ref="E7:AH7" si="13">E76</f>
        <v>cu-in</v>
      </c>
      <c r="F7">
        <f t="shared" si="13"/>
        <v>2070</v>
      </c>
      <c r="G7" t="str">
        <f t="shared" si="13"/>
        <v>ml</v>
      </c>
      <c r="H7">
        <f t="shared" si="13"/>
        <v>19.625</v>
      </c>
      <c r="I7" t="str">
        <f t="shared" si="13"/>
        <v>ml</v>
      </c>
      <c r="J7">
        <f t="shared" si="13"/>
        <v>7.5</v>
      </c>
      <c r="K7" t="str">
        <f t="shared" si="13"/>
        <v>ml</v>
      </c>
      <c r="L7">
        <f t="shared" si="13"/>
        <v>131</v>
      </c>
      <c r="M7" t="str">
        <f t="shared" si="13"/>
        <v>cc</v>
      </c>
      <c r="N7">
        <f t="shared" si="13"/>
        <v>4450</v>
      </c>
      <c r="O7" t="str">
        <f t="shared" si="13"/>
        <v>ml</v>
      </c>
      <c r="P7">
        <f t="shared" si="13"/>
        <v>1497</v>
      </c>
      <c r="Q7" t="str">
        <f t="shared" si="13"/>
        <v>cu-in</v>
      </c>
      <c r="R7">
        <f t="shared" si="13"/>
        <v>473.75</v>
      </c>
      <c r="S7" t="str">
        <f t="shared" si="13"/>
        <v>ml</v>
      </c>
      <c r="T7">
        <f t="shared" si="13"/>
        <v>15.625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2605</v>
      </c>
      <c r="AA7" t="str">
        <f t="shared" si="13"/>
        <v>cc</v>
      </c>
      <c r="AC7">
        <f t="shared" si="13"/>
        <v>0</v>
      </c>
      <c r="AE7">
        <f t="shared" si="13"/>
        <v>0</v>
      </c>
      <c r="AF7">
        <f t="shared" si="13"/>
        <v>590</v>
      </c>
      <c r="AG7" t="str">
        <f t="shared" si="13"/>
        <v>ml</v>
      </c>
      <c r="AH7">
        <f t="shared" si="13"/>
        <v>728.7</v>
      </c>
    </row>
    <row r="8" spans="1:35">
      <c r="A8" t="s">
        <v>175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11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18"/>
      <c r="AC59" s="8" t="s">
        <v>39</v>
      </c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18"/>
      <c r="AC60" s="8" t="s">
        <v>53</v>
      </c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18"/>
      <c r="AC61" s="8" t="s">
        <v>39</v>
      </c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18"/>
      <c r="AC62" s="8" t="s">
        <v>53</v>
      </c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Seq!AB111</f>
        <v>0</v>
      </c>
      <c r="E71" s="8">
        <f>Seq!AC111</f>
        <v>0</v>
      </c>
      <c r="F71" s="7">
        <f>Iso!AB111</f>
        <v>0</v>
      </c>
      <c r="G71" s="8" t="str">
        <f>Iso!AC111</f>
        <v>sqcm</v>
      </c>
      <c r="H71" s="7">
        <f>Fil!AB111</f>
        <v>0</v>
      </c>
      <c r="I71" s="8">
        <f>Fil!AC111</f>
        <v>0</v>
      </c>
      <c r="J71" s="7">
        <f>FPump!AB111</f>
        <v>0</v>
      </c>
      <c r="K71" s="8">
        <f>FPump!AC111</f>
        <v>0</v>
      </c>
      <c r="L71" s="7">
        <f>Lyse!AB111</f>
        <v>0</v>
      </c>
      <c r="M71" s="8">
        <f>Lyse!AC111</f>
        <v>0</v>
      </c>
      <c r="N71" s="7">
        <f>RStor!AB111</f>
        <v>0</v>
      </c>
      <c r="O71" s="8">
        <f>RStor!AC111</f>
        <v>0</v>
      </c>
      <c r="P71" s="7">
        <f>RDose!AB111</f>
        <v>0</v>
      </c>
      <c r="Q71" s="8">
        <f>RDose!AC111</f>
        <v>0</v>
      </c>
      <c r="R71" s="7">
        <f>Trans!AB111</f>
        <v>0</v>
      </c>
      <c r="S71" s="8">
        <f>Trans!AC111</f>
        <v>0</v>
      </c>
      <c r="T71" s="7">
        <f>ArchF!AB111</f>
        <v>0</v>
      </c>
      <c r="U71" s="8">
        <f>ArchF!AC111</f>
        <v>0</v>
      </c>
      <c r="V71" s="7">
        <f>APres!AB111</f>
        <v>0</v>
      </c>
      <c r="W71" s="8">
        <f>APres!AC111</f>
        <v>0</v>
      </c>
      <c r="X71" s="7">
        <f>ArcSt!AB111</f>
        <v>0</v>
      </c>
      <c r="Y71" s="8">
        <f>ArcSt!AC111</f>
        <v>0</v>
      </c>
      <c r="Z71" s="7">
        <f>Rep!AB111</f>
        <v>0</v>
      </c>
      <c r="AA71" s="8">
        <f>Rep!AC111</f>
        <v>0</v>
      </c>
      <c r="AB71" s="7">
        <f>PHous!AB111</f>
        <v>0</v>
      </c>
      <c r="AC71" s="8">
        <f>PHous!AC111</f>
        <v>0</v>
      </c>
      <c r="AD71" s="7">
        <f>Whous!AB111</f>
        <v>0</v>
      </c>
      <c r="AE71" s="8">
        <f>Whous!AC111</f>
        <v>0</v>
      </c>
      <c r="AF71" s="7">
        <f>Plat!AB111</f>
        <v>0</v>
      </c>
      <c r="AG71" s="8">
        <f>Plat!AC111</f>
        <v>0</v>
      </c>
      <c r="AH71" s="7">
        <f>Control!AB111</f>
        <v>0</v>
      </c>
      <c r="AI71" s="8">
        <f>Control!AC111</f>
        <v>0</v>
      </c>
    </row>
    <row r="72" spans="1:35">
      <c r="A72" t="str">
        <f>Seq!A72</f>
        <v>Tubing</v>
      </c>
      <c r="D72" s="7">
        <f>Seq!AB112</f>
        <v>0</v>
      </c>
      <c r="E72" s="8">
        <f>Seq!AC112</f>
        <v>0</v>
      </c>
      <c r="F72" s="7">
        <f>Iso!AB112</f>
        <v>0</v>
      </c>
      <c r="G72" s="8">
        <f>Iso!AC112</f>
        <v>0</v>
      </c>
      <c r="H72" s="7">
        <f>Fil!AB112</f>
        <v>0</v>
      </c>
      <c r="I72" s="8">
        <f>Fil!AC112</f>
        <v>0</v>
      </c>
      <c r="J72" s="7">
        <f>FPump!AB112</f>
        <v>0</v>
      </c>
      <c r="K72" s="8">
        <f>FPump!AC112</f>
        <v>0</v>
      </c>
      <c r="L72" s="7">
        <f>Lyse!AB112</f>
        <v>0</v>
      </c>
      <c r="M72" s="8">
        <f>Lyse!AC112</f>
        <v>0</v>
      </c>
      <c r="N72" s="7">
        <f>RStor!AB112</f>
        <v>0</v>
      </c>
      <c r="O72" s="8">
        <f>RStor!AC112</f>
        <v>0</v>
      </c>
      <c r="P72" s="7">
        <f>RDose!AB112</f>
        <v>0</v>
      </c>
      <c r="Q72" s="8">
        <f>RDose!AC112</f>
        <v>0</v>
      </c>
      <c r="R72" s="7">
        <f>Trans!AB112</f>
        <v>0</v>
      </c>
      <c r="S72" s="8">
        <f>Trans!AC112</f>
        <v>0</v>
      </c>
      <c r="T72" s="7">
        <f>ArchF!AB112</f>
        <v>0</v>
      </c>
      <c r="U72" s="8">
        <f>ArchF!AC112</f>
        <v>0</v>
      </c>
      <c r="V72" s="7">
        <f>APres!AB112</f>
        <v>0</v>
      </c>
      <c r="W72" s="8">
        <f>APres!AC112</f>
        <v>0</v>
      </c>
      <c r="X72" s="7">
        <f>ArcSt!AB112</f>
        <v>0</v>
      </c>
      <c r="Y72" s="8">
        <f>ArcSt!AC112</f>
        <v>0</v>
      </c>
      <c r="Z72" s="7">
        <f>Rep!AB112</f>
        <v>0</v>
      </c>
      <c r="AA72" s="8">
        <f>Rep!AC112</f>
        <v>0</v>
      </c>
      <c r="AB72" s="7">
        <f>PHous!AB112</f>
        <v>0</v>
      </c>
      <c r="AC72" s="8">
        <f>PHous!AC112</f>
        <v>0</v>
      </c>
      <c r="AD72" s="7">
        <f>Whous!AB112</f>
        <v>0</v>
      </c>
      <c r="AE72" s="8">
        <f>Whous!AC112</f>
        <v>0</v>
      </c>
      <c r="AF72" s="7">
        <f>Plat!AB112</f>
        <v>0</v>
      </c>
      <c r="AG72" s="8">
        <f>Plat!AC112</f>
        <v>0</v>
      </c>
      <c r="AH72" s="7">
        <f>Control!AB112</f>
        <v>0</v>
      </c>
      <c r="AI72" s="8">
        <f>Control!AC112</f>
        <v>0</v>
      </c>
    </row>
    <row r="73" spans="1:35">
      <c r="A73">
        <f>Seq!A73</f>
        <v>0</v>
      </c>
      <c r="D73" s="7">
        <f>Seq!AB113</f>
        <v>0</v>
      </c>
      <c r="E73" s="8">
        <f>Seq!AC113</f>
        <v>0</v>
      </c>
      <c r="F73" s="7">
        <f>Iso!AB113</f>
        <v>0</v>
      </c>
      <c r="G73" s="8">
        <f>Iso!AC113</f>
        <v>0</v>
      </c>
      <c r="H73" s="7">
        <f>Fil!AB113</f>
        <v>0</v>
      </c>
      <c r="I73" s="8">
        <f>Fil!AC113</f>
        <v>0</v>
      </c>
      <c r="J73" s="7">
        <f>FPump!AB113</f>
        <v>0</v>
      </c>
      <c r="K73" s="8">
        <f>FPump!AC113</f>
        <v>0</v>
      </c>
      <c r="L73" s="7">
        <f>Lyse!AB113</f>
        <v>0</v>
      </c>
      <c r="M73" s="8">
        <f>Lyse!AC113</f>
        <v>0</v>
      </c>
      <c r="N73" s="7">
        <f>RStor!AB113</f>
        <v>0</v>
      </c>
      <c r="O73" s="8">
        <f>RStor!AC113</f>
        <v>0</v>
      </c>
      <c r="P73" s="7">
        <f>RDose!AB113</f>
        <v>0</v>
      </c>
      <c r="Q73" s="8">
        <f>RDose!AC113</f>
        <v>0</v>
      </c>
      <c r="R73" s="7">
        <f>Trans!AB113</f>
        <v>0</v>
      </c>
      <c r="S73" s="8">
        <f>Trans!AC113</f>
        <v>0</v>
      </c>
      <c r="T73" s="7">
        <f>ArchF!AB113</f>
        <v>0</v>
      </c>
      <c r="U73" s="8">
        <f>ArchF!AC113</f>
        <v>0</v>
      </c>
      <c r="V73" s="7">
        <f>APres!AB113</f>
        <v>0</v>
      </c>
      <c r="W73" s="8">
        <f>APres!AC113</f>
        <v>0</v>
      </c>
      <c r="X73" s="7">
        <f>ArcSt!AB113</f>
        <v>0</v>
      </c>
      <c r="Y73" s="8">
        <f>ArcSt!AC113</f>
        <v>0</v>
      </c>
      <c r="Z73" s="7">
        <f>Rep!AB113</f>
        <v>0</v>
      </c>
      <c r="AA73" s="8">
        <f>Rep!AC113</f>
        <v>0</v>
      </c>
      <c r="AB73" s="7">
        <f>PHous!AB113</f>
        <v>0</v>
      </c>
      <c r="AC73" s="8">
        <f>PHous!AC113</f>
        <v>0</v>
      </c>
      <c r="AD73" s="7">
        <f>Whous!AB113</f>
        <v>0</v>
      </c>
      <c r="AE73" s="8">
        <f>Whous!AC113</f>
        <v>0</v>
      </c>
      <c r="AF73" s="7">
        <f>Plat!AB113</f>
        <v>0</v>
      </c>
      <c r="AG73" s="8">
        <f>Plat!AC113</f>
        <v>0</v>
      </c>
      <c r="AH73" s="7">
        <f>Control!AB113</f>
        <v>0</v>
      </c>
      <c r="AI73" s="8">
        <f>Control!AC113</f>
        <v>0</v>
      </c>
    </row>
    <row r="74" spans="1:35">
      <c r="A74" t="str">
        <f>Seq!A74</f>
        <v>Pumping</v>
      </c>
      <c r="D74" s="7">
        <f>Seq!AB114</f>
        <v>0</v>
      </c>
      <c r="E74" s="8">
        <f>Seq!AC114</f>
        <v>0</v>
      </c>
      <c r="F74" s="7">
        <f>Iso!AB114</f>
        <v>0</v>
      </c>
      <c r="G74" s="8">
        <f>Iso!AC114</f>
        <v>0</v>
      </c>
      <c r="H74" s="7">
        <f>Fil!AB114</f>
        <v>0</v>
      </c>
      <c r="I74" s="8">
        <f>Fil!AC114</f>
        <v>0</v>
      </c>
      <c r="J74" s="7">
        <f>FPump!AB114</f>
        <v>0</v>
      </c>
      <c r="K74" s="8">
        <f>FPump!AC114</f>
        <v>0</v>
      </c>
      <c r="L74" s="7">
        <f>Lyse!AB114</f>
        <v>0</v>
      </c>
      <c r="M74" s="8">
        <f>Lyse!AC114</f>
        <v>0</v>
      </c>
      <c r="N74" s="7">
        <f>RStor!AB114</f>
        <v>0</v>
      </c>
      <c r="O74" s="8">
        <f>RStor!AC114</f>
        <v>0</v>
      </c>
      <c r="P74" s="7">
        <f>RDose!AB114</f>
        <v>0</v>
      </c>
      <c r="Q74" s="8">
        <f>RDose!AC114</f>
        <v>0</v>
      </c>
      <c r="R74" s="7">
        <f>Trans!AB114</f>
        <v>0</v>
      </c>
      <c r="S74" s="8">
        <f>Trans!AC114</f>
        <v>0</v>
      </c>
      <c r="T74" s="7">
        <f>ArchF!AB114</f>
        <v>0</v>
      </c>
      <c r="U74" s="8">
        <f>ArchF!AC114</f>
        <v>0</v>
      </c>
      <c r="V74" s="7">
        <f>APres!AB114</f>
        <v>0</v>
      </c>
      <c r="W74" s="8">
        <f>APres!AC114</f>
        <v>0</v>
      </c>
      <c r="X74" s="7">
        <f>ArcSt!AB114</f>
        <v>0</v>
      </c>
      <c r="Y74" s="8">
        <f>ArcSt!AC114</f>
        <v>0</v>
      </c>
      <c r="Z74" s="7">
        <f>Rep!AB114</f>
        <v>0</v>
      </c>
      <c r="AA74" s="8">
        <f>Rep!AC114</f>
        <v>0</v>
      </c>
      <c r="AB74" s="7">
        <f>PHous!AB114</f>
        <v>0</v>
      </c>
      <c r="AC74" s="8">
        <f>PHous!AC114</f>
        <v>0</v>
      </c>
      <c r="AD74" s="7">
        <f>Whous!AB114</f>
        <v>0</v>
      </c>
      <c r="AE74" s="8">
        <f>Whous!AC114</f>
        <v>0</v>
      </c>
      <c r="AF74" s="7">
        <f>Plat!AB114</f>
        <v>0</v>
      </c>
      <c r="AG74" s="8">
        <f>Plat!AC114</f>
        <v>0</v>
      </c>
      <c r="AH74" s="7">
        <f>Control!AB114</f>
        <v>0</v>
      </c>
      <c r="AI74" s="8">
        <f>Control!AC114</f>
        <v>0</v>
      </c>
    </row>
    <row r="75" spans="1:35">
      <c r="A75" t="str">
        <f>Seq!A75</f>
        <v>Valving</v>
      </c>
      <c r="D75" s="7">
        <f>Seq!AB115</f>
        <v>0</v>
      </c>
      <c r="E75" s="8">
        <f>Seq!AC115</f>
        <v>0</v>
      </c>
      <c r="F75" s="7">
        <f>Iso!AB115</f>
        <v>0</v>
      </c>
      <c r="G75" s="8">
        <f>Iso!AC115</f>
        <v>0</v>
      </c>
      <c r="H75" s="7">
        <f>Fil!AB115</f>
        <v>0</v>
      </c>
      <c r="I75" s="8">
        <f>Fil!AC115</f>
        <v>0</v>
      </c>
      <c r="J75" s="7">
        <f>FPump!AB115</f>
        <v>0</v>
      </c>
      <c r="K75" s="8">
        <f>FPump!AC115</f>
        <v>0</v>
      </c>
      <c r="L75" s="7">
        <f>Lyse!AB115</f>
        <v>0</v>
      </c>
      <c r="M75" s="8">
        <f>Lyse!AC115</f>
        <v>0</v>
      </c>
      <c r="N75" s="7">
        <f>RStor!AB115</f>
        <v>0</v>
      </c>
      <c r="O75" s="8">
        <f>RStor!AC115</f>
        <v>0</v>
      </c>
      <c r="P75" s="7">
        <f>RDose!AB115</f>
        <v>0</v>
      </c>
      <c r="Q75" s="8">
        <f>RDose!AC115</f>
        <v>0</v>
      </c>
      <c r="R75" s="7">
        <f>Trans!AB115</f>
        <v>0</v>
      </c>
      <c r="S75" s="8">
        <f>Trans!AC115</f>
        <v>0</v>
      </c>
      <c r="T75" s="7">
        <f>ArchF!AB115</f>
        <v>0</v>
      </c>
      <c r="U75" s="8">
        <f>ArchF!AC115</f>
        <v>0</v>
      </c>
      <c r="V75" s="7">
        <f>APres!AB115</f>
        <v>0</v>
      </c>
      <c r="W75" s="8">
        <f>APres!AC115</f>
        <v>0</v>
      </c>
      <c r="X75" s="7">
        <f>ArcSt!AB115</f>
        <v>0</v>
      </c>
      <c r="Y75" s="8">
        <f>ArcSt!AC115</f>
        <v>0</v>
      </c>
      <c r="Z75" s="7">
        <f>Rep!AB115</f>
        <v>0</v>
      </c>
      <c r="AA75" s="8">
        <f>Rep!AC115</f>
        <v>0</v>
      </c>
      <c r="AB75" s="7">
        <f>PHous!AB115</f>
        <v>0</v>
      </c>
      <c r="AC75" s="8">
        <f>PHous!AC115</f>
        <v>0</v>
      </c>
      <c r="AD75" s="7">
        <f>Whous!AB115</f>
        <v>0</v>
      </c>
      <c r="AE75" s="8">
        <f>Whous!AC115</f>
        <v>0</v>
      </c>
      <c r="AF75" s="7">
        <f>Plat!AB115</f>
        <v>0</v>
      </c>
      <c r="AG75" s="8">
        <f>Plat!AC115</f>
        <v>0</v>
      </c>
      <c r="AH75" s="7">
        <f>Control!AB115</f>
        <v>0</v>
      </c>
      <c r="AI75" s="8">
        <f>Control!AC115</f>
        <v>0</v>
      </c>
    </row>
    <row r="76" spans="1:35">
      <c r="A76" t="str">
        <f>Seq!A76</f>
        <v>Space</v>
      </c>
      <c r="B76">
        <f>SUM(D76:AI76)</f>
        <v>12588.2</v>
      </c>
      <c r="D76" s="7">
        <f>Seq!AB116</f>
        <v>0</v>
      </c>
      <c r="E76" s="8" t="str">
        <f>Seq!AC116</f>
        <v>cu-in</v>
      </c>
      <c r="F76" s="7">
        <f>Iso!AB116</f>
        <v>2070</v>
      </c>
      <c r="G76" s="8" t="str">
        <f>Iso!AC116</f>
        <v>ml</v>
      </c>
      <c r="H76" s="7">
        <f>Fil!AB116</f>
        <v>19.625</v>
      </c>
      <c r="I76" s="8" t="str">
        <f>Fil!AC116</f>
        <v>ml</v>
      </c>
      <c r="J76" s="7">
        <f>FPump!AB116</f>
        <v>7.5</v>
      </c>
      <c r="K76" s="8" t="str">
        <f>FPump!AC116</f>
        <v>ml</v>
      </c>
      <c r="L76" s="7">
        <f>Lyse!AB116</f>
        <v>131</v>
      </c>
      <c r="M76" s="8" t="str">
        <f>Lyse!AC116</f>
        <v>cc</v>
      </c>
      <c r="N76" s="7">
        <f>RStor!AB116</f>
        <v>4450</v>
      </c>
      <c r="O76" s="8" t="str">
        <f>RStor!AC116</f>
        <v>ml</v>
      </c>
      <c r="P76" s="7">
        <f>RDose!AB116</f>
        <v>1497</v>
      </c>
      <c r="Q76" s="8" t="str">
        <f>RDose!AC116</f>
        <v>cu-in</v>
      </c>
      <c r="R76" s="7">
        <f>Trans!AB116</f>
        <v>473.75</v>
      </c>
      <c r="S76" s="8" t="str">
        <f>Trans!AC116</f>
        <v>ml</v>
      </c>
      <c r="T76" s="7">
        <f>ArchF!AB116</f>
        <v>15.625</v>
      </c>
      <c r="U76" s="8" t="str">
        <f>ArchF!AC116</f>
        <v>ml</v>
      </c>
      <c r="V76" s="7">
        <f>APres!AB116</f>
        <v>0</v>
      </c>
      <c r="W76" s="8" t="str">
        <f>APres!AC116</f>
        <v>cc</v>
      </c>
      <c r="X76" s="7">
        <f>ArcSt!AB116</f>
        <v>0</v>
      </c>
      <c r="Y76" s="8" t="str">
        <f>ArcSt!AC116</f>
        <v>cu-in</v>
      </c>
      <c r="Z76" s="7">
        <f>Rep!AB116</f>
        <v>2605</v>
      </c>
      <c r="AA76" s="8" t="str">
        <f>Rep!AC116</f>
        <v>cc</v>
      </c>
      <c r="AB76" s="7">
        <f>PHous!AB116</f>
        <v>0</v>
      </c>
      <c r="AC76" s="8">
        <f>PHous!AC116</f>
        <v>0</v>
      </c>
      <c r="AD76" s="7">
        <f>Whous!AB116</f>
        <v>0</v>
      </c>
      <c r="AE76" s="8">
        <f>Whous!AC116</f>
        <v>0</v>
      </c>
      <c r="AF76" s="7">
        <f>Plat!AB116</f>
        <v>590</v>
      </c>
      <c r="AG76" s="8" t="str">
        <f>Plat!AC116</f>
        <v>ml</v>
      </c>
      <c r="AH76" s="7">
        <f>Control!AB116</f>
        <v>728.7</v>
      </c>
      <c r="AI76" s="8" t="str">
        <f>Control!AC116</f>
        <v>cc</v>
      </c>
    </row>
    <row r="77" spans="1:35">
      <c r="A77" t="str">
        <f>Seq!A77</f>
        <v>Mass</v>
      </c>
      <c r="D77" s="7">
        <f>Seq!AB117</f>
        <v>0</v>
      </c>
      <c r="E77" s="8" t="str">
        <f>Seq!AC117</f>
        <v>lb</v>
      </c>
      <c r="F77" s="7">
        <f>Iso!AB117</f>
        <v>0</v>
      </c>
      <c r="G77" s="8" t="str">
        <f>Iso!AC117</f>
        <v>kg</v>
      </c>
      <c r="H77" s="7">
        <f>Fil!AB117</f>
        <v>0</v>
      </c>
      <c r="I77" s="8" t="str">
        <f>Fil!AC117</f>
        <v>kg</v>
      </c>
      <c r="J77" s="7">
        <f>FPump!AB117</f>
        <v>0</v>
      </c>
      <c r="K77" s="8" t="str">
        <f>FPump!AC117</f>
        <v>kg</v>
      </c>
      <c r="L77" s="7">
        <f>Lyse!AB117</f>
        <v>0</v>
      </c>
      <c r="M77" s="8" t="str">
        <f>Lyse!AC117</f>
        <v>lb</v>
      </c>
      <c r="N77" s="7">
        <f>RStor!AB117</f>
        <v>0</v>
      </c>
      <c r="O77" s="8" t="str">
        <f>RStor!AC117</f>
        <v>kg</v>
      </c>
      <c r="P77" s="7">
        <f>RDose!AB117</f>
        <v>0</v>
      </c>
      <c r="Q77" s="8" t="str">
        <f>RDose!AC117</f>
        <v>lb</v>
      </c>
      <c r="R77" s="7">
        <f>Trans!AB117</f>
        <v>0</v>
      </c>
      <c r="S77" s="8" t="str">
        <f>Trans!AC117</f>
        <v>kg</v>
      </c>
      <c r="T77" s="7">
        <f>ArchF!AB117</f>
        <v>0</v>
      </c>
      <c r="U77" s="8" t="str">
        <f>ArchF!AC117</f>
        <v>kg</v>
      </c>
      <c r="V77" s="7">
        <f>APres!AB117</f>
        <v>0</v>
      </c>
      <c r="W77" s="8">
        <f>APres!AC117</f>
        <v>0</v>
      </c>
      <c r="X77" s="7">
        <f>ArcSt!AB117</f>
        <v>0</v>
      </c>
      <c r="Y77" s="8" t="str">
        <f>ArcSt!AC117</f>
        <v>lb</v>
      </c>
      <c r="Z77" s="7">
        <f>Rep!AB117</f>
        <v>0</v>
      </c>
      <c r="AA77" s="8" t="str">
        <f>Rep!AC117</f>
        <v>kg</v>
      </c>
      <c r="AB77" s="7">
        <f>PHous!AB117</f>
        <v>0</v>
      </c>
      <c r="AC77" s="8">
        <f>PHous!AC117</f>
        <v>0</v>
      </c>
      <c r="AD77" s="7">
        <f>Whous!AB117</f>
        <v>0</v>
      </c>
      <c r="AE77" s="8">
        <f>Whous!AC117</f>
        <v>0</v>
      </c>
      <c r="AF77" s="7">
        <f>Plat!AB117</f>
        <v>0</v>
      </c>
      <c r="AG77" s="8" t="str">
        <f>Plat!AC117</f>
        <v>kg</v>
      </c>
      <c r="AH77" s="7">
        <f>Control!AB117</f>
        <v>0</v>
      </c>
      <c r="AI77" s="8" t="str">
        <f>Control!AC117</f>
        <v>lb</v>
      </c>
    </row>
    <row r="78" spans="1:35">
      <c r="A78" t="str">
        <f>Seq!A78</f>
        <v>Max dP</v>
      </c>
      <c r="D78" s="7">
        <f>Seq!AB118</f>
        <v>0</v>
      </c>
      <c r="E78" s="8">
        <f>Seq!AC118</f>
        <v>0</v>
      </c>
      <c r="F78" s="7">
        <f>Iso!AB118</f>
        <v>0</v>
      </c>
      <c r="G78" s="8">
        <f>Iso!AC118</f>
        <v>0</v>
      </c>
      <c r="H78" s="7">
        <f>Fil!AB118</f>
        <v>0</v>
      </c>
      <c r="I78" s="8">
        <f>Fil!AC118</f>
        <v>0</v>
      </c>
      <c r="J78" s="7">
        <f>FPump!AB118</f>
        <v>0</v>
      </c>
      <c r="K78" s="8">
        <f>FPump!AC118</f>
        <v>0</v>
      </c>
      <c r="L78" s="7">
        <f>Lyse!AB118</f>
        <v>0</v>
      </c>
      <c r="M78" s="8">
        <f>Lyse!AC118</f>
        <v>0</v>
      </c>
      <c r="N78" s="7">
        <f>RStor!AB118</f>
        <v>0</v>
      </c>
      <c r="O78" s="8">
        <f>RStor!AC118</f>
        <v>0</v>
      </c>
      <c r="P78" s="7">
        <f>RDose!AB118</f>
        <v>0</v>
      </c>
      <c r="Q78" s="8">
        <f>RDose!AC118</f>
        <v>0</v>
      </c>
      <c r="R78" s="7">
        <f>Trans!AB118</f>
        <v>0</v>
      </c>
      <c r="S78" s="8">
        <f>Trans!AC118</f>
        <v>0</v>
      </c>
      <c r="T78" s="7">
        <f>ArchF!AB118</f>
        <v>0</v>
      </c>
      <c r="U78" s="8">
        <f>ArchF!AC118</f>
        <v>0</v>
      </c>
      <c r="V78" s="7">
        <f>APres!AB118</f>
        <v>0</v>
      </c>
      <c r="W78" s="8">
        <f>APres!AC118</f>
        <v>0</v>
      </c>
      <c r="X78" s="7">
        <f>ArcSt!AB118</f>
        <v>0</v>
      </c>
      <c r="Y78" s="8">
        <f>ArcSt!AC118</f>
        <v>0</v>
      </c>
      <c r="Z78" s="7">
        <f>Rep!AB118</f>
        <v>0</v>
      </c>
      <c r="AA78" s="8">
        <f>Rep!AC118</f>
        <v>0</v>
      </c>
      <c r="AB78" s="7">
        <f>PHous!AB118</f>
        <v>0</v>
      </c>
      <c r="AC78" s="8">
        <f>PHous!AC118</f>
        <v>0</v>
      </c>
      <c r="AD78" s="7">
        <f>Whous!AB118</f>
        <v>0</v>
      </c>
      <c r="AE78" s="8">
        <f>Whous!AC118</f>
        <v>0</v>
      </c>
      <c r="AF78" s="7">
        <f>Plat!AB118</f>
        <v>0</v>
      </c>
      <c r="AG78" s="8">
        <f>Plat!AC118</f>
        <v>0</v>
      </c>
      <c r="AH78" s="7">
        <f>Control!AB118</f>
        <v>0</v>
      </c>
      <c r="AI78" s="8">
        <f>Control!AC118</f>
        <v>0</v>
      </c>
    </row>
    <row r="79" spans="1:35">
      <c r="A79" t="str">
        <f>Seq!A79</f>
        <v>Lysate Vol</v>
      </c>
      <c r="D79" s="7">
        <f>Seq!AB119</f>
        <v>0</v>
      </c>
      <c r="E79" s="8">
        <f>Seq!AC119</f>
        <v>0</v>
      </c>
      <c r="F79" s="7">
        <f>Iso!AB119</f>
        <v>0</v>
      </c>
      <c r="G79" s="8">
        <f>Iso!AC119</f>
        <v>0</v>
      </c>
      <c r="H79" s="7">
        <f>Fil!AB119</f>
        <v>0</v>
      </c>
      <c r="I79" s="8">
        <f>Fil!AC119</f>
        <v>0</v>
      </c>
      <c r="J79" s="7">
        <f>FPump!AB119</f>
        <v>0</v>
      </c>
      <c r="K79" s="8">
        <f>FPump!AC119</f>
        <v>0</v>
      </c>
      <c r="L79" s="7">
        <f>Lyse!AB119</f>
        <v>0</v>
      </c>
      <c r="M79" s="8">
        <f>Lyse!AC119</f>
        <v>0</v>
      </c>
      <c r="N79" s="7">
        <f>RStor!AB119</f>
        <v>0</v>
      </c>
      <c r="O79" s="8">
        <f>RStor!AC119</f>
        <v>0</v>
      </c>
      <c r="P79" s="7">
        <f>RDose!AB119</f>
        <v>0</v>
      </c>
      <c r="Q79" s="8">
        <f>RDose!AC119</f>
        <v>0</v>
      </c>
      <c r="R79" s="7">
        <f>Trans!AB119</f>
        <v>0</v>
      </c>
      <c r="S79" s="8">
        <f>Trans!AC119</f>
        <v>0</v>
      </c>
      <c r="T79" s="7">
        <f>ArchF!AB119</f>
        <v>0</v>
      </c>
      <c r="U79" s="8">
        <f>ArchF!AC119</f>
        <v>0</v>
      </c>
      <c r="V79" s="7">
        <f>APres!AB119</f>
        <v>0</v>
      </c>
      <c r="W79" s="8">
        <f>APres!AC119</f>
        <v>0</v>
      </c>
      <c r="X79" s="7">
        <f>ArcSt!AB119</f>
        <v>0</v>
      </c>
      <c r="Y79" s="8">
        <f>ArcSt!AC119</f>
        <v>0</v>
      </c>
      <c r="Z79" s="7">
        <f>Rep!AB119</f>
        <v>0</v>
      </c>
      <c r="AA79" s="8">
        <f>Rep!AC119</f>
        <v>0</v>
      </c>
      <c r="AB79" s="7">
        <f>PHous!AB119</f>
        <v>0</v>
      </c>
      <c r="AC79" s="8">
        <f>PHous!AC119</f>
        <v>0</v>
      </c>
      <c r="AD79" s="7">
        <f>Whous!AB119</f>
        <v>0</v>
      </c>
      <c r="AE79" s="8">
        <f>Whous!AC119</f>
        <v>0</v>
      </c>
      <c r="AF79" s="7">
        <f>Plat!AB119</f>
        <v>0</v>
      </c>
      <c r="AG79" s="8">
        <f>Plat!AC119</f>
        <v>0</v>
      </c>
      <c r="AH79" s="7">
        <f>Control!AB119</f>
        <v>0</v>
      </c>
      <c r="AI79" s="8">
        <f>Control!AC119</f>
        <v>0</v>
      </c>
    </row>
    <row r="80" spans="1:35">
      <c r="A80">
        <f>Seq!A80</f>
        <v>0</v>
      </c>
      <c r="D80" s="7">
        <f>Seq!AB120</f>
        <v>0</v>
      </c>
      <c r="E80" s="8">
        <f>Seq!AC120</f>
        <v>0</v>
      </c>
      <c r="F80" s="7">
        <f>Iso!AB120</f>
        <v>0</v>
      </c>
      <c r="G80" s="8">
        <f>Iso!AC120</f>
        <v>0</v>
      </c>
      <c r="H80" s="7">
        <f>Fil!AB120</f>
        <v>0</v>
      </c>
      <c r="I80" s="8">
        <f>Fil!AC120</f>
        <v>0</v>
      </c>
      <c r="J80" s="7">
        <f>FPump!AB120</f>
        <v>0</v>
      </c>
      <c r="K80" s="8">
        <f>FPump!AC120</f>
        <v>0</v>
      </c>
      <c r="L80" s="7">
        <f>Lyse!AB120</f>
        <v>0</v>
      </c>
      <c r="M80" s="8">
        <f>Lyse!AC120</f>
        <v>0</v>
      </c>
      <c r="N80" s="7">
        <f>RStor!AB120</f>
        <v>0</v>
      </c>
      <c r="O80" s="8">
        <f>RStor!AC120</f>
        <v>0</v>
      </c>
      <c r="P80" s="7">
        <f>RDose!AB120</f>
        <v>0</v>
      </c>
      <c r="Q80" s="8">
        <f>RDose!AC120</f>
        <v>0</v>
      </c>
      <c r="R80" s="7">
        <f>Trans!AB120</f>
        <v>0</v>
      </c>
      <c r="S80" s="8">
        <f>Trans!AC120</f>
        <v>0</v>
      </c>
      <c r="T80" s="7">
        <f>ArchF!AB120</f>
        <v>0</v>
      </c>
      <c r="U80" s="8">
        <f>ArchF!AC120</f>
        <v>0</v>
      </c>
      <c r="V80" s="7">
        <f>APres!AB120</f>
        <v>0</v>
      </c>
      <c r="W80" s="8">
        <f>APres!AC120</f>
        <v>0</v>
      </c>
      <c r="X80" s="7">
        <f>ArcSt!AB120</f>
        <v>0</v>
      </c>
      <c r="Y80" s="8">
        <f>ArcSt!AC120</f>
        <v>0</v>
      </c>
      <c r="Z80" s="7">
        <f>Rep!AB120</f>
        <v>0</v>
      </c>
      <c r="AA80" s="8">
        <f>Rep!AC120</f>
        <v>0</v>
      </c>
      <c r="AB80" s="7">
        <f>PHous!AB120</f>
        <v>0</v>
      </c>
      <c r="AC80" s="8">
        <f>PHous!AC120</f>
        <v>0</v>
      </c>
      <c r="AD80" s="7">
        <f>Whous!AB120</f>
        <v>0</v>
      </c>
      <c r="AE80" s="8">
        <f>Whous!AC120</f>
        <v>0</v>
      </c>
      <c r="AF80" s="7">
        <f>Plat!AB120</f>
        <v>0</v>
      </c>
      <c r="AG80" s="8">
        <f>Plat!AC120</f>
        <v>0</v>
      </c>
      <c r="AH80" s="7">
        <f>Control!AB120</f>
        <v>0</v>
      </c>
      <c r="AI80" s="8">
        <f>Control!AC120</f>
        <v>0</v>
      </c>
    </row>
    <row r="81" spans="1:35">
      <c r="A81" t="str">
        <f>Seq!A81</f>
        <v>Arch Type A</v>
      </c>
      <c r="D81" s="7">
        <f>Seq!AB121</f>
        <v>0</v>
      </c>
      <c r="E81" s="8">
        <f>Seq!AC121</f>
        <v>0</v>
      </c>
      <c r="F81" s="7">
        <f>Iso!AB121</f>
        <v>0</v>
      </c>
      <c r="G81" s="8">
        <f>Iso!AC121</f>
        <v>0</v>
      </c>
      <c r="H81" s="7">
        <f>Fil!AB121</f>
        <v>0</v>
      </c>
      <c r="I81" s="8">
        <f>Fil!AC121</f>
        <v>0</v>
      </c>
      <c r="J81" s="7">
        <f>FPump!AB121</f>
        <v>0</v>
      </c>
      <c r="K81" s="8">
        <f>FPump!AC121</f>
        <v>0</v>
      </c>
      <c r="L81" s="7">
        <f>Lyse!AB121</f>
        <v>0</v>
      </c>
      <c r="M81" s="8">
        <f>Lyse!AC121</f>
        <v>0</v>
      </c>
      <c r="N81" s="7">
        <f>RStor!AB121</f>
        <v>0</v>
      </c>
      <c r="O81" s="8">
        <f>RStor!AC121</f>
        <v>0</v>
      </c>
      <c r="P81" s="7">
        <f>RDose!AB121</f>
        <v>0</v>
      </c>
      <c r="Q81" s="8">
        <f>RDose!AC121</f>
        <v>0</v>
      </c>
      <c r="R81" s="7">
        <f>Trans!AB121</f>
        <v>0</v>
      </c>
      <c r="S81" s="8">
        <f>Trans!AC121</f>
        <v>0</v>
      </c>
      <c r="T81" s="7">
        <f>ArchF!AB121</f>
        <v>0</v>
      </c>
      <c r="U81" s="8">
        <f>ArchF!AC121</f>
        <v>0</v>
      </c>
      <c r="V81" s="7">
        <f>APres!AB121</f>
        <v>0</v>
      </c>
      <c r="W81" s="8">
        <f>APres!AC121</f>
        <v>0</v>
      </c>
      <c r="X81" s="7">
        <f>ArcSt!AB121</f>
        <v>0</v>
      </c>
      <c r="Y81" s="8">
        <f>ArcSt!AC121</f>
        <v>0</v>
      </c>
      <c r="Z81" s="7">
        <f>Rep!AB121</f>
        <v>0</v>
      </c>
      <c r="AA81" s="8">
        <f>Rep!AC121</f>
        <v>0</v>
      </c>
      <c r="AB81" s="7">
        <f>PHous!AB121</f>
        <v>0</v>
      </c>
      <c r="AC81" s="8">
        <f>PHous!AC121</f>
        <v>0</v>
      </c>
      <c r="AD81" s="7">
        <f>Whous!AB121</f>
        <v>0</v>
      </c>
      <c r="AE81" s="8">
        <f>Whous!AC121</f>
        <v>0</v>
      </c>
      <c r="AF81" s="7">
        <f>Plat!AB121</f>
        <v>0</v>
      </c>
      <c r="AG81" s="8">
        <f>Plat!AC121</f>
        <v>0</v>
      </c>
      <c r="AH81" s="7">
        <f>Control!AB121</f>
        <v>0</v>
      </c>
      <c r="AI81" s="8">
        <f>Control!AC121</f>
        <v>0</v>
      </c>
    </row>
    <row r="82" spans="1:35">
      <c r="A82" t="str">
        <f>Seq!A82</f>
        <v>Arch Type B</v>
      </c>
      <c r="D82" s="7">
        <f>Seq!AB122</f>
        <v>0</v>
      </c>
      <c r="E82" s="8">
        <f>Seq!AC122</f>
        <v>0</v>
      </c>
      <c r="F82" s="7">
        <f>Iso!AB122</f>
        <v>0</v>
      </c>
      <c r="G82" s="8">
        <f>Iso!AC122</f>
        <v>0</v>
      </c>
      <c r="H82" s="7">
        <f>Fil!AB122</f>
        <v>0</v>
      </c>
      <c r="I82" s="8">
        <f>Fil!AC122</f>
        <v>0</v>
      </c>
      <c r="J82" s="7">
        <f>FPump!AB122</f>
        <v>0</v>
      </c>
      <c r="K82" s="8">
        <f>FPump!AC122</f>
        <v>0</v>
      </c>
      <c r="L82" s="7">
        <f>Lyse!AB122</f>
        <v>0</v>
      </c>
      <c r="M82" s="8">
        <f>Lyse!AC122</f>
        <v>0</v>
      </c>
      <c r="N82" s="7">
        <f>RStor!AB122</f>
        <v>0</v>
      </c>
      <c r="O82" s="8">
        <f>RStor!AC122</f>
        <v>0</v>
      </c>
      <c r="P82" s="7">
        <f>RDose!AB122</f>
        <v>0</v>
      </c>
      <c r="Q82" s="8">
        <f>RDose!AC122</f>
        <v>0</v>
      </c>
      <c r="R82" s="7">
        <f>Trans!AB122</f>
        <v>0</v>
      </c>
      <c r="S82" s="8">
        <f>Trans!AC122</f>
        <v>0</v>
      </c>
      <c r="T82" s="7">
        <f>ArchF!AB122</f>
        <v>0</v>
      </c>
      <c r="U82" s="8">
        <f>ArchF!AC122</f>
        <v>0</v>
      </c>
      <c r="V82" s="7">
        <f>APres!AB122</f>
        <v>0</v>
      </c>
      <c r="W82" s="8">
        <f>APres!AC122</f>
        <v>0</v>
      </c>
      <c r="X82" s="7">
        <f>ArcSt!AB122</f>
        <v>0</v>
      </c>
      <c r="Y82" s="8">
        <f>ArcSt!AC122</f>
        <v>0</v>
      </c>
      <c r="Z82" s="7">
        <f>Rep!AB122</f>
        <v>0</v>
      </c>
      <c r="AA82" s="8">
        <f>Rep!AC122</f>
        <v>0</v>
      </c>
      <c r="AB82" s="7">
        <f>PHous!AB122</f>
        <v>0</v>
      </c>
      <c r="AC82" s="8">
        <f>PHous!AC122</f>
        <v>0</v>
      </c>
      <c r="AD82" s="7">
        <f>Whous!AB122</f>
        <v>0</v>
      </c>
      <c r="AE82" s="8">
        <f>Whous!AC122</f>
        <v>0</v>
      </c>
      <c r="AF82" s="7">
        <f>Plat!AB122</f>
        <v>0</v>
      </c>
      <c r="AG82" s="8">
        <f>Plat!AC122</f>
        <v>0</v>
      </c>
      <c r="AH82" s="7">
        <f>Control!AB122</f>
        <v>0</v>
      </c>
      <c r="AI82" s="8">
        <f>Control!AC122</f>
        <v>0</v>
      </c>
    </row>
    <row r="83" spans="1:35">
      <c r="A83" t="str">
        <f>Seq!A83</f>
        <v>Arch Type C</v>
      </c>
      <c r="D83" s="7">
        <f>Seq!AB123</f>
        <v>0</v>
      </c>
      <c r="E83" s="8">
        <f>Seq!AC123</f>
        <v>0</v>
      </c>
      <c r="F83" s="7">
        <f>Iso!AB123</f>
        <v>0</v>
      </c>
      <c r="G83" s="8">
        <f>Iso!AC123</f>
        <v>0</v>
      </c>
      <c r="H83" s="7">
        <f>Fil!AB123</f>
        <v>0</v>
      </c>
      <c r="I83" s="8">
        <f>Fil!AC123</f>
        <v>0</v>
      </c>
      <c r="J83" s="7">
        <f>FPump!AB123</f>
        <v>0</v>
      </c>
      <c r="K83" s="8">
        <f>FPump!AC123</f>
        <v>0</v>
      </c>
      <c r="L83" s="7">
        <f>Lyse!AB123</f>
        <v>0</v>
      </c>
      <c r="M83" s="8">
        <f>Lyse!AC123</f>
        <v>0</v>
      </c>
      <c r="N83" s="7">
        <f>RStor!AB123</f>
        <v>0</v>
      </c>
      <c r="O83" s="8">
        <f>RStor!AC123</f>
        <v>0</v>
      </c>
      <c r="P83" s="7">
        <f>RDose!AB123</f>
        <v>0</v>
      </c>
      <c r="Q83" s="8">
        <f>RDose!AC123</f>
        <v>0</v>
      </c>
      <c r="R83" s="7">
        <f>Trans!AB123</f>
        <v>0</v>
      </c>
      <c r="S83" s="8">
        <f>Trans!AC123</f>
        <v>0</v>
      </c>
      <c r="T83" s="7">
        <f>ArchF!AB123</f>
        <v>0</v>
      </c>
      <c r="U83" s="8">
        <f>ArchF!AC123</f>
        <v>0</v>
      </c>
      <c r="V83" s="7">
        <f>APres!AB123</f>
        <v>0</v>
      </c>
      <c r="W83" s="8">
        <f>APres!AC123</f>
        <v>0</v>
      </c>
      <c r="X83" s="7">
        <f>ArcSt!AB123</f>
        <v>0</v>
      </c>
      <c r="Y83" s="8">
        <f>ArcSt!AC123</f>
        <v>0</v>
      </c>
      <c r="Z83" s="7">
        <f>Rep!AB123</f>
        <v>0</v>
      </c>
      <c r="AA83" s="8">
        <f>Rep!AC123</f>
        <v>0</v>
      </c>
      <c r="AB83" s="7">
        <f>PHous!AB123</f>
        <v>0</v>
      </c>
      <c r="AC83" s="8">
        <f>PHous!AC123</f>
        <v>0</v>
      </c>
      <c r="AD83" s="7">
        <f>Whous!AB123</f>
        <v>0</v>
      </c>
      <c r="AE83" s="8">
        <f>Whous!AC123</f>
        <v>0</v>
      </c>
      <c r="AF83" s="7">
        <f>Plat!AB123</f>
        <v>0</v>
      </c>
      <c r="AG83" s="8">
        <f>Plat!AC123</f>
        <v>0</v>
      </c>
      <c r="AH83" s="7">
        <f>Control!AB123</f>
        <v>0</v>
      </c>
      <c r="AI83" s="8">
        <f>Control!AC123</f>
        <v>0</v>
      </c>
    </row>
    <row r="84" spans="1:35">
      <c r="A84">
        <f>Seq!A84</f>
        <v>0</v>
      </c>
      <c r="D84" s="7">
        <f>Seq!AB124</f>
        <v>0</v>
      </c>
      <c r="E84" s="8">
        <f>Seq!AC124</f>
        <v>0</v>
      </c>
      <c r="F84" s="7">
        <f>Iso!AB124</f>
        <v>0</v>
      </c>
      <c r="G84" s="8">
        <f>Iso!AC124</f>
        <v>0</v>
      </c>
      <c r="H84" s="7">
        <f>Fil!AB124</f>
        <v>0</v>
      </c>
      <c r="I84" s="8">
        <f>Fil!AC124</f>
        <v>0</v>
      </c>
      <c r="J84" s="7">
        <f>FPump!AB124</f>
        <v>0</v>
      </c>
      <c r="K84" s="8">
        <f>FPump!AC124</f>
        <v>0</v>
      </c>
      <c r="L84" s="7">
        <f>Lyse!AB124</f>
        <v>0</v>
      </c>
      <c r="M84" s="8">
        <f>Lyse!AC124</f>
        <v>0</v>
      </c>
      <c r="N84" s="7">
        <f>RStor!AB124</f>
        <v>0</v>
      </c>
      <c r="O84" s="8">
        <f>RStor!AC124</f>
        <v>0</v>
      </c>
      <c r="P84" s="7">
        <f>RDose!AB124</f>
        <v>0</v>
      </c>
      <c r="Q84" s="8">
        <f>RDose!AC124</f>
        <v>0</v>
      </c>
      <c r="R84" s="7">
        <f>Trans!AB124</f>
        <v>0</v>
      </c>
      <c r="S84" s="8">
        <f>Trans!AC124</f>
        <v>0</v>
      </c>
      <c r="T84" s="7">
        <f>ArchF!AB124</f>
        <v>0</v>
      </c>
      <c r="U84" s="8">
        <f>ArchF!AC124</f>
        <v>0</v>
      </c>
      <c r="V84" s="7">
        <f>APres!AB124</f>
        <v>0</v>
      </c>
      <c r="W84" s="8">
        <f>APres!AC124</f>
        <v>0</v>
      </c>
      <c r="X84" s="7">
        <f>ArcSt!AB124</f>
        <v>0</v>
      </c>
      <c r="Y84" s="8">
        <f>ArcSt!AC124</f>
        <v>0</v>
      </c>
      <c r="Z84" s="7">
        <f>Rep!AB124</f>
        <v>0</v>
      </c>
      <c r="AA84" s="8">
        <f>Rep!AC124</f>
        <v>0</v>
      </c>
      <c r="AB84" s="7">
        <f>PHous!AB124</f>
        <v>0</v>
      </c>
      <c r="AC84" s="8">
        <f>PHous!AC124</f>
        <v>0</v>
      </c>
      <c r="AD84" s="7">
        <f>Whous!AB124</f>
        <v>0</v>
      </c>
      <c r="AE84" s="8">
        <f>Whous!AC124</f>
        <v>0</v>
      </c>
      <c r="AF84" s="7">
        <f>Plat!AB124</f>
        <v>0</v>
      </c>
      <c r="AG84" s="8">
        <f>Plat!AC124</f>
        <v>0</v>
      </c>
      <c r="AH84" s="7">
        <f>Control!AB124</f>
        <v>0</v>
      </c>
      <c r="AI84" s="8">
        <f>Control!AC124</f>
        <v>0</v>
      </c>
    </row>
    <row r="85" spans="1:35">
      <c r="A85" t="str">
        <f>Seq!A85</f>
        <v>Reuse</v>
      </c>
      <c r="D85" s="7">
        <f>Seq!AB125</f>
        <v>0</v>
      </c>
      <c r="E85" s="8">
        <f>Seq!AC125</f>
        <v>0</v>
      </c>
      <c r="F85" s="7">
        <f>Iso!AB125</f>
        <v>0</v>
      </c>
      <c r="G85" s="8">
        <f>Iso!AC125</f>
        <v>0</v>
      </c>
      <c r="H85" s="7">
        <f>Fil!AB125</f>
        <v>0</v>
      </c>
      <c r="I85" s="8">
        <f>Fil!AC125</f>
        <v>0</v>
      </c>
      <c r="J85" s="7">
        <f>FPump!AB125</f>
        <v>0</v>
      </c>
      <c r="K85" s="8">
        <f>FPump!AC125</f>
        <v>0</v>
      </c>
      <c r="L85" s="7">
        <f>Lyse!AB125</f>
        <v>0</v>
      </c>
      <c r="M85" s="8">
        <f>Lyse!AC125</f>
        <v>0</v>
      </c>
      <c r="N85" s="7">
        <f>RStor!AB125</f>
        <v>0</v>
      </c>
      <c r="O85" s="8">
        <f>RStor!AC125</f>
        <v>0</v>
      </c>
      <c r="P85" s="7">
        <f>RDose!AB125</f>
        <v>0</v>
      </c>
      <c r="Q85" s="8">
        <f>RDose!AC125</f>
        <v>0</v>
      </c>
      <c r="R85" s="7">
        <f>Trans!AB125</f>
        <v>0</v>
      </c>
      <c r="S85" s="8">
        <f>Trans!AC125</f>
        <v>0</v>
      </c>
      <c r="T85" s="7">
        <f>ArchF!AB125</f>
        <v>0</v>
      </c>
      <c r="U85" s="8">
        <f>ArchF!AC125</f>
        <v>0</v>
      </c>
      <c r="V85" s="7">
        <f>APres!AB125</f>
        <v>0</v>
      </c>
      <c r="W85" s="8">
        <f>APres!AC125</f>
        <v>0</v>
      </c>
      <c r="X85" s="7">
        <f>ArcSt!AB125</f>
        <v>0</v>
      </c>
      <c r="Y85" s="8">
        <f>ArcSt!AC125</f>
        <v>0</v>
      </c>
      <c r="Z85" s="7">
        <f>Rep!AB125</f>
        <v>0</v>
      </c>
      <c r="AA85" s="8">
        <f>Rep!AC125</f>
        <v>0</v>
      </c>
      <c r="AB85" s="7">
        <f>PHous!AB125</f>
        <v>0</v>
      </c>
      <c r="AC85" s="8">
        <f>PHous!AC125</f>
        <v>0</v>
      </c>
      <c r="AD85" s="7">
        <f>Whous!AB125</f>
        <v>0</v>
      </c>
      <c r="AE85" s="8">
        <f>Whous!AC125</f>
        <v>0</v>
      </c>
      <c r="AF85" s="7">
        <f>Plat!AB125</f>
        <v>0</v>
      </c>
      <c r="AG85" s="8">
        <f>Plat!AC125</f>
        <v>0</v>
      </c>
      <c r="AH85" s="7">
        <f>Control!AB125</f>
        <v>0</v>
      </c>
      <c r="AI85" s="8">
        <f>Control!AC125</f>
        <v>0</v>
      </c>
    </row>
    <row r="86" spans="1:35">
      <c r="A86" t="str">
        <f>Seq!A86</f>
        <v>Clean</v>
      </c>
      <c r="D86" s="7">
        <f>Seq!AB126</f>
        <v>0</v>
      </c>
      <c r="E86" s="8">
        <f>Seq!AC126</f>
        <v>0</v>
      </c>
      <c r="F86" s="7">
        <f>Iso!AB126</f>
        <v>0</v>
      </c>
      <c r="G86" s="8">
        <f>Iso!AC126</f>
        <v>0</v>
      </c>
      <c r="H86" s="7">
        <f>Fil!AB126</f>
        <v>0</v>
      </c>
      <c r="I86" s="8">
        <f>Fil!AC126</f>
        <v>0</v>
      </c>
      <c r="J86" s="7">
        <f>FPump!AB126</f>
        <v>0</v>
      </c>
      <c r="K86" s="8">
        <f>FPump!AC126</f>
        <v>0</v>
      </c>
      <c r="L86" s="7">
        <f>Lyse!AB126</f>
        <v>0</v>
      </c>
      <c r="M86" s="8">
        <f>Lyse!AC126</f>
        <v>0</v>
      </c>
      <c r="N86" s="7">
        <f>RStor!AB126</f>
        <v>0</v>
      </c>
      <c r="O86" s="8">
        <f>RStor!AC126</f>
        <v>0</v>
      </c>
      <c r="P86" s="7">
        <f>RDose!AB126</f>
        <v>0</v>
      </c>
      <c r="Q86" s="8">
        <f>RDose!AC126</f>
        <v>0</v>
      </c>
      <c r="R86" s="7">
        <f>Trans!AB126</f>
        <v>0</v>
      </c>
      <c r="S86" s="8">
        <f>Trans!AC126</f>
        <v>0</v>
      </c>
      <c r="T86" s="7">
        <f>ArchF!AB126</f>
        <v>0</v>
      </c>
      <c r="U86" s="8">
        <f>ArchF!AC126</f>
        <v>0</v>
      </c>
      <c r="V86" s="7">
        <f>APres!AB126</f>
        <v>0</v>
      </c>
      <c r="W86" s="8">
        <f>APres!AC126</f>
        <v>0</v>
      </c>
      <c r="X86" s="7">
        <f>ArcSt!AB126</f>
        <v>0</v>
      </c>
      <c r="Y86" s="8">
        <f>ArcSt!AC126</f>
        <v>0</v>
      </c>
      <c r="Z86" s="7">
        <f>Rep!AB126</f>
        <v>0</v>
      </c>
      <c r="AA86" s="8">
        <f>Rep!AC126</f>
        <v>0</v>
      </c>
      <c r="AB86" s="7">
        <f>PHous!AB126</f>
        <v>0</v>
      </c>
      <c r="AC86" s="8">
        <f>PHous!AC126</f>
        <v>0</v>
      </c>
      <c r="AD86" s="7">
        <f>Whous!AB126</f>
        <v>0</v>
      </c>
      <c r="AE86" s="8">
        <f>Whous!AC126</f>
        <v>0</v>
      </c>
      <c r="AF86" s="7">
        <f>Plat!AB126</f>
        <v>0</v>
      </c>
      <c r="AG86" s="8">
        <f>Plat!AC126</f>
        <v>0</v>
      </c>
      <c r="AH86" s="7">
        <f>Control!AB126</f>
        <v>0</v>
      </c>
      <c r="AI86" s="8">
        <f>Control!AC126</f>
        <v>0</v>
      </c>
    </row>
    <row r="87" spans="1:35">
      <c r="A87" t="str">
        <f>Seq!A87</f>
        <v>Replace</v>
      </c>
      <c r="D87" s="7">
        <f>Seq!AB127</f>
        <v>0</v>
      </c>
      <c r="E87" s="8">
        <f>Seq!AC127</f>
        <v>0</v>
      </c>
      <c r="F87" s="7">
        <f>Iso!AB127</f>
        <v>0</v>
      </c>
      <c r="G87" s="8">
        <f>Iso!AC127</f>
        <v>0</v>
      </c>
      <c r="H87" s="7">
        <f>Fil!AB127</f>
        <v>0</v>
      </c>
      <c r="I87" s="8">
        <f>Fil!AC127</f>
        <v>0</v>
      </c>
      <c r="J87" s="7">
        <f>FPump!AB127</f>
        <v>0</v>
      </c>
      <c r="K87" s="8">
        <f>FPump!AC127</f>
        <v>0</v>
      </c>
      <c r="L87" s="7">
        <f>Lyse!AB127</f>
        <v>0</v>
      </c>
      <c r="M87" s="8">
        <f>Lyse!AC127</f>
        <v>0</v>
      </c>
      <c r="N87" s="7">
        <f>RStor!AB127</f>
        <v>0</v>
      </c>
      <c r="O87" s="8">
        <f>RStor!AC127</f>
        <v>0</v>
      </c>
      <c r="P87" s="7">
        <f>RDose!AB127</f>
        <v>0</v>
      </c>
      <c r="Q87" s="8">
        <f>RDose!AC127</f>
        <v>0</v>
      </c>
      <c r="R87" s="7">
        <f>Trans!AB127</f>
        <v>0</v>
      </c>
      <c r="S87" s="8">
        <f>Trans!AC127</f>
        <v>0</v>
      </c>
      <c r="T87" s="7">
        <f>ArchF!AB127</f>
        <v>0</v>
      </c>
      <c r="U87" s="8">
        <f>ArchF!AC127</f>
        <v>0</v>
      </c>
      <c r="V87" s="7">
        <f>APres!AB127</f>
        <v>0</v>
      </c>
      <c r="W87" s="8">
        <f>APres!AC127</f>
        <v>0</v>
      </c>
      <c r="X87" s="7">
        <f>ArcSt!AB127</f>
        <v>0</v>
      </c>
      <c r="Y87" s="8">
        <f>ArcSt!AC127</f>
        <v>0</v>
      </c>
      <c r="Z87" s="7">
        <f>Rep!AB127</f>
        <v>0</v>
      </c>
      <c r="AA87" s="8">
        <f>Rep!AC127</f>
        <v>0</v>
      </c>
      <c r="AB87" s="7">
        <f>PHous!AB127</f>
        <v>0</v>
      </c>
      <c r="AC87" s="8">
        <f>PHous!AC127</f>
        <v>0</v>
      </c>
      <c r="AD87" s="7">
        <f>Whous!AB127</f>
        <v>0</v>
      </c>
      <c r="AE87" s="8">
        <f>Whous!AC127</f>
        <v>0</v>
      </c>
      <c r="AF87" s="7">
        <f>Plat!AB127</f>
        <v>0</v>
      </c>
      <c r="AG87" s="8">
        <f>Plat!AC127</f>
        <v>0</v>
      </c>
      <c r="AH87" s="7">
        <f>Control!AB127</f>
        <v>0</v>
      </c>
      <c r="AI87" s="8">
        <f>Control!AC127</f>
        <v>0</v>
      </c>
    </row>
    <row r="88" spans="1:35">
      <c r="A88" t="str">
        <f>Seq!A88</f>
        <v>Duplicate</v>
      </c>
      <c r="D88" s="7">
        <f>Seq!AB128</f>
        <v>0</v>
      </c>
      <c r="E88" s="8">
        <f>Seq!AC128</f>
        <v>0</v>
      </c>
      <c r="F88" s="7">
        <f>Iso!AB128</f>
        <v>0</v>
      </c>
      <c r="G88" s="8">
        <f>Iso!AC128</f>
        <v>0</v>
      </c>
      <c r="H88" s="7">
        <f>Fil!AB128</f>
        <v>0</v>
      </c>
      <c r="I88" s="8">
        <f>Fil!AC128</f>
        <v>0</v>
      </c>
      <c r="J88" s="7">
        <f>FPump!AB128</f>
        <v>0</v>
      </c>
      <c r="K88" s="8">
        <f>FPump!AC128</f>
        <v>0</v>
      </c>
      <c r="L88" s="7">
        <f>Lyse!AB128</f>
        <v>0</v>
      </c>
      <c r="M88" s="8">
        <f>Lyse!AC128</f>
        <v>0</v>
      </c>
      <c r="N88" s="7">
        <f>RStor!AB128</f>
        <v>0</v>
      </c>
      <c r="O88" s="8">
        <f>RStor!AC128</f>
        <v>0</v>
      </c>
      <c r="P88" s="7">
        <f>RDose!AB128</f>
        <v>0</v>
      </c>
      <c r="Q88" s="8">
        <f>RDose!AC128</f>
        <v>0</v>
      </c>
      <c r="R88" s="7">
        <f>Trans!AB128</f>
        <v>0</v>
      </c>
      <c r="S88" s="8">
        <f>Trans!AC128</f>
        <v>0</v>
      </c>
      <c r="T88" s="7">
        <f>ArchF!AB128</f>
        <v>0</v>
      </c>
      <c r="U88" s="8">
        <f>ArchF!AC128</f>
        <v>0</v>
      </c>
      <c r="V88" s="7">
        <f>APres!AB128</f>
        <v>0</v>
      </c>
      <c r="W88" s="8">
        <f>APres!AC128</f>
        <v>0</v>
      </c>
      <c r="X88" s="7">
        <f>ArcSt!AB128</f>
        <v>0</v>
      </c>
      <c r="Y88" s="8">
        <f>ArcSt!AC128</f>
        <v>0</v>
      </c>
      <c r="Z88" s="7">
        <f>Rep!AB128</f>
        <v>0</v>
      </c>
      <c r="AA88" s="8">
        <f>Rep!AC128</f>
        <v>0</v>
      </c>
      <c r="AB88" s="7">
        <f>PHous!AB128</f>
        <v>0</v>
      </c>
      <c r="AC88" s="8">
        <f>PHous!AC128</f>
        <v>0</v>
      </c>
      <c r="AD88" s="7">
        <f>Whous!AB128</f>
        <v>0</v>
      </c>
      <c r="AE88" s="8">
        <f>Whous!AC128</f>
        <v>0</v>
      </c>
      <c r="AF88" s="7">
        <f>Plat!AB128</f>
        <v>0</v>
      </c>
      <c r="AG88" s="8">
        <f>Plat!AC128</f>
        <v>0</v>
      </c>
      <c r="AH88" s="7">
        <f>Control!AB128</f>
        <v>0</v>
      </c>
      <c r="AI88" s="8">
        <f>Control!AC128</f>
        <v>0</v>
      </c>
    </row>
    <row r="89" spans="1:35">
      <c r="A89" t="str">
        <f>Seq!A89</f>
        <v>R: WTF</v>
      </c>
      <c r="D89" s="7">
        <f>Seq!AB129</f>
        <v>0</v>
      </c>
      <c r="E89" s="8">
        <f>Seq!AC129</f>
        <v>0</v>
      </c>
      <c r="F89" s="7">
        <f>Iso!AB129</f>
        <v>0</v>
      </c>
      <c r="G89" s="8">
        <f>Iso!AC129</f>
        <v>0</v>
      </c>
      <c r="H89" s="7">
        <f>Fil!AB129</f>
        <v>0</v>
      </c>
      <c r="I89" s="8">
        <f>Fil!AC129</f>
        <v>0</v>
      </c>
      <c r="J89" s="7">
        <f>FPump!AB129</f>
        <v>0</v>
      </c>
      <c r="K89" s="8">
        <f>FPump!AC129</f>
        <v>0</v>
      </c>
      <c r="L89" s="7">
        <f>Lyse!AB129</f>
        <v>0</v>
      </c>
      <c r="M89" s="8">
        <f>Lyse!AC129</f>
        <v>0</v>
      </c>
      <c r="N89" s="7">
        <f>RStor!AB129</f>
        <v>0</v>
      </c>
      <c r="O89" s="8">
        <f>RStor!AC129</f>
        <v>0</v>
      </c>
      <c r="P89" s="7">
        <f>RDose!AB129</f>
        <v>0</v>
      </c>
      <c r="Q89" s="8">
        <f>RDose!AC129</f>
        <v>0</v>
      </c>
      <c r="R89" s="7">
        <f>Trans!AB129</f>
        <v>0</v>
      </c>
      <c r="S89" s="8">
        <f>Trans!AC129</f>
        <v>0</v>
      </c>
      <c r="T89" s="7">
        <f>ArchF!AB129</f>
        <v>0</v>
      </c>
      <c r="U89" s="8">
        <f>ArchF!AC129</f>
        <v>0</v>
      </c>
      <c r="V89" s="7">
        <f>APres!AB129</f>
        <v>0</v>
      </c>
      <c r="W89" s="8">
        <f>APres!AC129</f>
        <v>0</v>
      </c>
      <c r="X89" s="7">
        <f>ArcSt!AB129</f>
        <v>0</v>
      </c>
      <c r="Y89" s="8">
        <f>ArcSt!AC129</f>
        <v>0</v>
      </c>
      <c r="Z89" s="7">
        <f>Rep!AB129</f>
        <v>0</v>
      </c>
      <c r="AA89" s="8">
        <f>Rep!AC129</f>
        <v>0</v>
      </c>
      <c r="AB89" s="7">
        <f>PHous!AB129</f>
        <v>0</v>
      </c>
      <c r="AC89" s="8">
        <f>PHous!AC129</f>
        <v>0</v>
      </c>
      <c r="AD89" s="7">
        <f>Whous!AB129</f>
        <v>0</v>
      </c>
      <c r="AE89" s="8">
        <f>Whous!AC129</f>
        <v>0</v>
      </c>
      <c r="AF89" s="7">
        <f>Plat!AB129</f>
        <v>0</v>
      </c>
      <c r="AG89" s="8">
        <f>Plat!AC129</f>
        <v>0</v>
      </c>
      <c r="AH89" s="7">
        <f>Control!AB129</f>
        <v>0</v>
      </c>
      <c r="AI89" s="8">
        <f>Control!AC129</f>
        <v>0</v>
      </c>
    </row>
    <row r="90" spans="1:35">
      <c r="A90" t="str">
        <f>Seq!A90</f>
        <v>R: Buffer</v>
      </c>
      <c r="D90" s="7">
        <f>Seq!AB130</f>
        <v>0</v>
      </c>
      <c r="E90" s="8">
        <f>Seq!AC130</f>
        <v>0</v>
      </c>
      <c r="F90" s="7">
        <f>Iso!AB130</f>
        <v>0</v>
      </c>
      <c r="G90" s="8">
        <f>Iso!AC130</f>
        <v>0</v>
      </c>
      <c r="H90" s="7">
        <f>Fil!AB130</f>
        <v>0</v>
      </c>
      <c r="I90" s="8">
        <f>Fil!AC130</f>
        <v>0</v>
      </c>
      <c r="J90" s="7">
        <f>FPump!AB130</f>
        <v>0</v>
      </c>
      <c r="K90" s="8">
        <f>FPump!AC130</f>
        <v>0</v>
      </c>
      <c r="L90" s="7">
        <f>Lyse!AB130</f>
        <v>0</v>
      </c>
      <c r="M90" s="8">
        <f>Lyse!AC130</f>
        <v>0</v>
      </c>
      <c r="N90" s="7">
        <f>RStor!AB130</f>
        <v>0</v>
      </c>
      <c r="O90" s="8">
        <f>RStor!AC130</f>
        <v>0</v>
      </c>
      <c r="P90" s="7">
        <f>RDose!AB130</f>
        <v>0</v>
      </c>
      <c r="Q90" s="8">
        <f>RDose!AC130</f>
        <v>0</v>
      </c>
      <c r="R90" s="7">
        <f>Trans!AB130</f>
        <v>0</v>
      </c>
      <c r="S90" s="8">
        <f>Trans!AC130</f>
        <v>0</v>
      </c>
      <c r="T90" s="7">
        <f>ArchF!AB130</f>
        <v>0</v>
      </c>
      <c r="U90" s="8">
        <f>ArchF!AC130</f>
        <v>0</v>
      </c>
      <c r="V90" s="7">
        <f>APres!AB130</f>
        <v>0</v>
      </c>
      <c r="W90" s="8">
        <f>APres!AC130</f>
        <v>0</v>
      </c>
      <c r="X90" s="7">
        <f>ArcSt!AB130</f>
        <v>0</v>
      </c>
      <c r="Y90" s="8">
        <f>ArcSt!AC130</f>
        <v>0</v>
      </c>
      <c r="Z90" s="7">
        <f>Rep!AB130</f>
        <v>0</v>
      </c>
      <c r="AA90" s="8">
        <f>Rep!AC130</f>
        <v>0</v>
      </c>
      <c r="AB90" s="7">
        <f>PHous!AB130</f>
        <v>0</v>
      </c>
      <c r="AC90" s="8">
        <f>PHous!AC130</f>
        <v>0</v>
      </c>
      <c r="AD90" s="7">
        <f>Whous!AB130</f>
        <v>0</v>
      </c>
      <c r="AE90" s="8">
        <f>Whous!AC130</f>
        <v>0</v>
      </c>
      <c r="AF90" s="7">
        <f>Plat!AB130</f>
        <v>0</v>
      </c>
      <c r="AG90" s="8">
        <f>Plat!AC130</f>
        <v>0</v>
      </c>
      <c r="AH90" s="7">
        <f>Control!AB130</f>
        <v>0</v>
      </c>
      <c r="AI90" s="8">
        <f>Control!AC130</f>
        <v>0</v>
      </c>
    </row>
    <row r="91" spans="1:35">
      <c r="A91" t="str">
        <f>Seq!A91</f>
        <v>R: Pickle Juice</v>
      </c>
      <c r="D91" s="7">
        <f>Seq!AB131</f>
        <v>0</v>
      </c>
      <c r="E91" s="8">
        <f>Seq!AC131</f>
        <v>0</v>
      </c>
      <c r="F91" s="7">
        <f>Iso!AB131</f>
        <v>0</v>
      </c>
      <c r="G91" s="8">
        <f>Iso!AC131</f>
        <v>0</v>
      </c>
      <c r="H91" s="7">
        <f>Fil!AB131</f>
        <v>0</v>
      </c>
      <c r="I91" s="8">
        <f>Fil!AC131</f>
        <v>0</v>
      </c>
      <c r="J91" s="7">
        <f>FPump!AB131</f>
        <v>0</v>
      </c>
      <c r="K91" s="8">
        <f>FPump!AC131</f>
        <v>0</v>
      </c>
      <c r="L91" s="7">
        <f>Lyse!AB131</f>
        <v>0</v>
      </c>
      <c r="M91" s="8">
        <f>Lyse!AC131</f>
        <v>0</v>
      </c>
      <c r="N91" s="7">
        <f>RStor!AB131</f>
        <v>0</v>
      </c>
      <c r="O91" s="8">
        <f>RStor!AC131</f>
        <v>0</v>
      </c>
      <c r="P91" s="7">
        <f>RDose!AB131</f>
        <v>0</v>
      </c>
      <c r="Q91" s="8">
        <f>RDose!AC131</f>
        <v>0</v>
      </c>
      <c r="R91" s="7">
        <f>Trans!AB131</f>
        <v>0</v>
      </c>
      <c r="S91" s="8">
        <f>Trans!AC131</f>
        <v>0</v>
      </c>
      <c r="T91" s="7">
        <f>ArchF!AB131</f>
        <v>0</v>
      </c>
      <c r="U91" s="8">
        <f>ArchF!AC131</f>
        <v>0</v>
      </c>
      <c r="V91" s="7">
        <f>APres!AB131</f>
        <v>0</v>
      </c>
      <c r="W91" s="8">
        <f>APres!AC131</f>
        <v>0</v>
      </c>
      <c r="X91" s="7">
        <f>ArcSt!AB131</f>
        <v>0</v>
      </c>
      <c r="Y91" s="8">
        <f>ArcSt!AC131</f>
        <v>0</v>
      </c>
      <c r="Z91" s="7">
        <f>Rep!AB131</f>
        <v>0</v>
      </c>
      <c r="AA91" s="8">
        <f>Rep!AC131</f>
        <v>0</v>
      </c>
      <c r="AB91" s="7">
        <f>PHous!AB131</f>
        <v>0</v>
      </c>
      <c r="AC91" s="8">
        <f>PHous!AC131</f>
        <v>0</v>
      </c>
      <c r="AD91" s="7">
        <f>Whous!AB131</f>
        <v>0</v>
      </c>
      <c r="AE91" s="8">
        <f>Whous!AC131</f>
        <v>0</v>
      </c>
      <c r="AF91" s="7">
        <f>Plat!AB131</f>
        <v>0</v>
      </c>
      <c r="AG91" s="8">
        <f>Plat!AC131</f>
        <v>0</v>
      </c>
      <c r="AH91" s="7">
        <f>Control!AB131</f>
        <v>0</v>
      </c>
      <c r="AI91" s="8">
        <f>Control!AC131</f>
        <v>0</v>
      </c>
    </row>
    <row r="92" spans="1:35">
      <c r="A92" t="str">
        <f>Seq!A92</f>
        <v>R: Flush</v>
      </c>
      <c r="D92" s="7">
        <f>Seq!AB132</f>
        <v>0</v>
      </c>
      <c r="E92" s="8">
        <f>Seq!AC132</f>
        <v>0</v>
      </c>
      <c r="F92" s="7">
        <f>Iso!AB132</f>
        <v>0</v>
      </c>
      <c r="G92" s="8">
        <f>Iso!AC132</f>
        <v>0</v>
      </c>
      <c r="H92" s="7">
        <f>Fil!AB132</f>
        <v>0</v>
      </c>
      <c r="I92" s="8">
        <f>Fil!AC132</f>
        <v>0</v>
      </c>
      <c r="J92" s="7">
        <f>FPump!AB132</f>
        <v>0</v>
      </c>
      <c r="K92" s="8">
        <f>FPump!AC132</f>
        <v>0</v>
      </c>
      <c r="L92" s="7">
        <f>Lyse!AB132</f>
        <v>0</v>
      </c>
      <c r="M92" s="8">
        <f>Lyse!AC132</f>
        <v>0</v>
      </c>
      <c r="N92" s="7">
        <f>RStor!AB132</f>
        <v>0</v>
      </c>
      <c r="O92" s="8">
        <f>RStor!AC132</f>
        <v>0</v>
      </c>
      <c r="P92" s="7">
        <f>RDose!AB132</f>
        <v>0</v>
      </c>
      <c r="Q92" s="8">
        <f>RDose!AC132</f>
        <v>0</v>
      </c>
      <c r="R92" s="7">
        <f>Trans!AB132</f>
        <v>0</v>
      </c>
      <c r="S92" s="8">
        <f>Trans!AC132</f>
        <v>0</v>
      </c>
      <c r="T92" s="7">
        <f>ArchF!AB132</f>
        <v>0</v>
      </c>
      <c r="U92" s="8">
        <f>ArchF!AC132</f>
        <v>0</v>
      </c>
      <c r="V92" s="7">
        <f>APres!AB132</f>
        <v>0</v>
      </c>
      <c r="W92" s="8">
        <f>APres!AC132</f>
        <v>0</v>
      </c>
      <c r="X92" s="7">
        <f>ArcSt!AB132</f>
        <v>0</v>
      </c>
      <c r="Y92" s="8">
        <f>ArcSt!AC132</f>
        <v>0</v>
      </c>
      <c r="Z92" s="7">
        <f>Rep!AB132</f>
        <v>0</v>
      </c>
      <c r="AA92" s="8">
        <f>Rep!AC132</f>
        <v>0</v>
      </c>
      <c r="AB92" s="7">
        <f>PHous!AB132</f>
        <v>0</v>
      </c>
      <c r="AC92" s="8">
        <f>PHous!AC132</f>
        <v>0</v>
      </c>
      <c r="AD92" s="7">
        <f>Whous!AB132</f>
        <v>0</v>
      </c>
      <c r="AE92" s="8">
        <f>Whous!AC132</f>
        <v>0</v>
      </c>
      <c r="AF92" s="7">
        <f>Plat!AB132</f>
        <v>0</v>
      </c>
      <c r="AG92" s="8">
        <f>Plat!AC132</f>
        <v>0</v>
      </c>
      <c r="AH92" s="7">
        <f>Control!AB132</f>
        <v>0</v>
      </c>
      <c r="AI92" s="8">
        <f>Control!AC132</f>
        <v>0</v>
      </c>
    </row>
    <row r="93" spans="1:35">
      <c r="A93" t="str">
        <f>Seq!A93</f>
        <v>Reagent E</v>
      </c>
      <c r="D93" s="7">
        <f>Seq!AB133</f>
        <v>0</v>
      </c>
      <c r="E93" s="8">
        <f>Seq!AC133</f>
        <v>0</v>
      </c>
      <c r="F93" s="7">
        <f>Iso!AB133</f>
        <v>0</v>
      </c>
      <c r="G93" s="8">
        <f>Iso!AC133</f>
        <v>0</v>
      </c>
      <c r="H93" s="7">
        <f>Fil!AB133</f>
        <v>0</v>
      </c>
      <c r="I93" s="8">
        <f>Fil!AC133</f>
        <v>0</v>
      </c>
      <c r="J93" s="7">
        <f>FPump!AB133</f>
        <v>0</v>
      </c>
      <c r="K93" s="8">
        <f>FPump!AC133</f>
        <v>0</v>
      </c>
      <c r="L93" s="7">
        <f>Lyse!AB133</f>
        <v>0</v>
      </c>
      <c r="M93" s="8">
        <f>Lyse!AC133</f>
        <v>0</v>
      </c>
      <c r="N93" s="7">
        <f>RStor!AB133</f>
        <v>0</v>
      </c>
      <c r="O93" s="8">
        <f>RStor!AC133</f>
        <v>0</v>
      </c>
      <c r="P93" s="7">
        <f>RDose!AB133</f>
        <v>0</v>
      </c>
      <c r="Q93" s="8">
        <f>RDose!AC133</f>
        <v>0</v>
      </c>
      <c r="R93" s="7">
        <f>Trans!AB133</f>
        <v>0</v>
      </c>
      <c r="S93" s="8">
        <f>Trans!AC133</f>
        <v>0</v>
      </c>
      <c r="T93" s="7">
        <f>ArchF!AB133</f>
        <v>0</v>
      </c>
      <c r="U93" s="8">
        <f>ArchF!AC133</f>
        <v>0</v>
      </c>
      <c r="V93" s="7">
        <f>APres!AB133</f>
        <v>0</v>
      </c>
      <c r="W93" s="8">
        <f>APres!AC133</f>
        <v>0</v>
      </c>
      <c r="X93" s="7">
        <f>ArcSt!AB133</f>
        <v>0</v>
      </c>
      <c r="Y93" s="8">
        <f>ArcSt!AC133</f>
        <v>0</v>
      </c>
      <c r="Z93" s="7">
        <f>Rep!AB133</f>
        <v>0</v>
      </c>
      <c r="AA93" s="8">
        <f>Rep!AC133</f>
        <v>0</v>
      </c>
      <c r="AB93" s="7">
        <f>PHous!AB133</f>
        <v>0</v>
      </c>
      <c r="AC93" s="8">
        <f>PHous!AC133</f>
        <v>0</v>
      </c>
      <c r="AD93" s="7">
        <f>Whous!AB133</f>
        <v>0</v>
      </c>
      <c r="AE93" s="8">
        <f>Whous!AC133</f>
        <v>0</v>
      </c>
      <c r="AF93" s="7">
        <f>Plat!AB133</f>
        <v>0</v>
      </c>
      <c r="AG93" s="8">
        <f>Plat!AC133</f>
        <v>0</v>
      </c>
      <c r="AH93" s="7">
        <f>Control!AB133</f>
        <v>0</v>
      </c>
      <c r="AI93" s="8">
        <f>Control!AC133</f>
        <v>0</v>
      </c>
    </row>
    <row r="94" spans="1:35">
      <c r="A94" t="str">
        <f>Seq!A94</f>
        <v>Reagent F</v>
      </c>
      <c r="D94" s="7">
        <f>Seq!AB134</f>
        <v>0</v>
      </c>
      <c r="E94" s="8">
        <f>Seq!AC134</f>
        <v>0</v>
      </c>
      <c r="F94" s="7">
        <f>Iso!AB134</f>
        <v>0</v>
      </c>
      <c r="G94" s="8">
        <f>Iso!AC134</f>
        <v>0</v>
      </c>
      <c r="H94" s="7">
        <f>Fil!AB134</f>
        <v>0</v>
      </c>
      <c r="I94" s="8">
        <f>Fil!AC134</f>
        <v>0</v>
      </c>
      <c r="J94" s="7">
        <f>FPump!AB134</f>
        <v>0</v>
      </c>
      <c r="K94" s="8">
        <f>FPump!AC134</f>
        <v>0</v>
      </c>
      <c r="L94" s="7">
        <f>Lyse!AB134</f>
        <v>0</v>
      </c>
      <c r="M94" s="8">
        <f>Lyse!AC134</f>
        <v>0</v>
      </c>
      <c r="N94" s="7">
        <f>RStor!AB134</f>
        <v>0</v>
      </c>
      <c r="O94" s="8">
        <f>RStor!AC134</f>
        <v>0</v>
      </c>
      <c r="P94" s="7">
        <f>RDose!AB134</f>
        <v>0</v>
      </c>
      <c r="Q94" s="8">
        <f>RDose!AC134</f>
        <v>0</v>
      </c>
      <c r="R94" s="7">
        <f>Trans!AB134</f>
        <v>0</v>
      </c>
      <c r="S94" s="8">
        <f>Trans!AC134</f>
        <v>0</v>
      </c>
      <c r="T94" s="7">
        <f>ArchF!AB134</f>
        <v>0</v>
      </c>
      <c r="U94" s="8">
        <f>ArchF!AC134</f>
        <v>0</v>
      </c>
      <c r="V94" s="7">
        <f>APres!AB134</f>
        <v>0</v>
      </c>
      <c r="W94" s="8">
        <f>APres!AC134</f>
        <v>0</v>
      </c>
      <c r="X94" s="7">
        <f>ArcSt!AB134</f>
        <v>0</v>
      </c>
      <c r="Y94" s="8">
        <f>ArcSt!AC134</f>
        <v>0</v>
      </c>
      <c r="Z94" s="7">
        <f>Rep!AB134</f>
        <v>0</v>
      </c>
      <c r="AA94" s="8">
        <f>Rep!AC134</f>
        <v>0</v>
      </c>
      <c r="AB94" s="7">
        <f>PHous!AB134</f>
        <v>0</v>
      </c>
      <c r="AC94" s="8">
        <f>PHous!AC134</f>
        <v>0</v>
      </c>
      <c r="AD94" s="7">
        <f>Whous!AB134</f>
        <v>0</v>
      </c>
      <c r="AE94" s="8">
        <f>Whous!AC134</f>
        <v>0</v>
      </c>
      <c r="AF94" s="7">
        <f>Plat!AB134</f>
        <v>0</v>
      </c>
      <c r="AG94" s="8">
        <f>Plat!AC134</f>
        <v>0</v>
      </c>
      <c r="AH94" s="7">
        <f>Control!AB134</f>
        <v>0</v>
      </c>
      <c r="AI94" s="8">
        <f>Control!AC134</f>
        <v>0</v>
      </c>
    </row>
    <row r="95" spans="1:35">
      <c r="A95" t="str">
        <f>Seq!A95</f>
        <v>Reagent G</v>
      </c>
      <c r="D95" s="7">
        <f>Seq!AB135</f>
        <v>0</v>
      </c>
      <c r="E95" s="8">
        <f>Seq!AC135</f>
        <v>0</v>
      </c>
      <c r="F95" s="7">
        <f>Iso!AB135</f>
        <v>0</v>
      </c>
      <c r="G95" s="8">
        <f>Iso!AC135</f>
        <v>0</v>
      </c>
      <c r="H95" s="7">
        <f>Fil!AB135</f>
        <v>0</v>
      </c>
      <c r="I95" s="8">
        <f>Fil!AC135</f>
        <v>0</v>
      </c>
      <c r="J95" s="7">
        <f>FPump!AB135</f>
        <v>0</v>
      </c>
      <c r="K95" s="8">
        <f>FPump!AC135</f>
        <v>0</v>
      </c>
      <c r="L95" s="7">
        <f>Lyse!AB135</f>
        <v>0</v>
      </c>
      <c r="M95" s="8">
        <f>Lyse!AC135</f>
        <v>0</v>
      </c>
      <c r="N95" s="7">
        <f>RStor!AB135</f>
        <v>0</v>
      </c>
      <c r="O95" s="8">
        <f>RStor!AC135</f>
        <v>0</v>
      </c>
      <c r="P95" s="7">
        <f>RDose!AB135</f>
        <v>0</v>
      </c>
      <c r="Q95" s="8">
        <f>RDose!AC135</f>
        <v>0</v>
      </c>
      <c r="R95" s="7">
        <f>Trans!AB135</f>
        <v>0</v>
      </c>
      <c r="S95" s="8">
        <f>Trans!AC135</f>
        <v>0</v>
      </c>
      <c r="T95" s="7">
        <f>ArchF!AB135</f>
        <v>0</v>
      </c>
      <c r="U95" s="8">
        <f>ArchF!AC135</f>
        <v>0</v>
      </c>
      <c r="V95" s="7">
        <f>APres!AB135</f>
        <v>0</v>
      </c>
      <c r="W95" s="8">
        <f>APres!AC135</f>
        <v>0</v>
      </c>
      <c r="X95" s="7">
        <f>ArcSt!AB135</f>
        <v>0</v>
      </c>
      <c r="Y95" s="8">
        <f>ArcSt!AC135</f>
        <v>0</v>
      </c>
      <c r="Z95" s="7">
        <f>Rep!AB135</f>
        <v>0</v>
      </c>
      <c r="AA95" s="8">
        <f>Rep!AC135</f>
        <v>0</v>
      </c>
      <c r="AB95" s="7">
        <f>PHous!AB135</f>
        <v>0</v>
      </c>
      <c r="AC95" s="8">
        <f>PHous!AC135</f>
        <v>0</v>
      </c>
      <c r="AD95" s="7">
        <f>Whous!AB135</f>
        <v>0</v>
      </c>
      <c r="AE95" s="8">
        <f>Whous!AC135</f>
        <v>0</v>
      </c>
      <c r="AF95" s="7">
        <f>Plat!AB135</f>
        <v>0</v>
      </c>
      <c r="AG95" s="8">
        <f>Plat!AC135</f>
        <v>0</v>
      </c>
      <c r="AH95" s="7">
        <f>Control!AB135</f>
        <v>0</v>
      </c>
      <c r="AI95" s="8">
        <f>Control!AC135</f>
        <v>0</v>
      </c>
    </row>
    <row r="96" spans="1:35">
      <c r="A96" t="str">
        <f>Seq!A96</f>
        <v>Reagent H</v>
      </c>
      <c r="D96" s="7">
        <f>Seq!AB136</f>
        <v>0</v>
      </c>
      <c r="E96" s="8">
        <f>Seq!AC136</f>
        <v>0</v>
      </c>
      <c r="F96" s="7">
        <f>Iso!AB136</f>
        <v>0</v>
      </c>
      <c r="G96" s="8">
        <f>Iso!AC136</f>
        <v>0</v>
      </c>
      <c r="H96" s="7">
        <f>Fil!AB136</f>
        <v>0</v>
      </c>
      <c r="I96" s="8">
        <f>Fil!AC136</f>
        <v>0</v>
      </c>
      <c r="J96" s="7">
        <f>FPump!AB136</f>
        <v>0</v>
      </c>
      <c r="K96" s="8">
        <f>FPump!AC136</f>
        <v>0</v>
      </c>
      <c r="L96" s="7">
        <f>Lyse!AB136</f>
        <v>0</v>
      </c>
      <c r="M96" s="8">
        <f>Lyse!AC136</f>
        <v>0</v>
      </c>
      <c r="N96" s="7">
        <f>RStor!AB136</f>
        <v>0</v>
      </c>
      <c r="O96" s="8">
        <f>RStor!AC136</f>
        <v>0</v>
      </c>
      <c r="P96" s="7">
        <f>RDose!AB136</f>
        <v>0</v>
      </c>
      <c r="Q96" s="8">
        <f>RDose!AC136</f>
        <v>0</v>
      </c>
      <c r="R96" s="7">
        <f>Trans!AB136</f>
        <v>0</v>
      </c>
      <c r="S96" s="8">
        <f>Trans!AC136</f>
        <v>0</v>
      </c>
      <c r="T96" s="7">
        <f>ArchF!AB136</f>
        <v>0</v>
      </c>
      <c r="U96" s="8">
        <f>ArchF!AC136</f>
        <v>0</v>
      </c>
      <c r="V96" s="7">
        <f>APres!AB136</f>
        <v>0</v>
      </c>
      <c r="W96" s="8">
        <f>APres!AC136</f>
        <v>0</v>
      </c>
      <c r="X96" s="7">
        <f>ArcSt!AB136</f>
        <v>0</v>
      </c>
      <c r="Y96" s="8">
        <f>ArcSt!AC136</f>
        <v>0</v>
      </c>
      <c r="Z96" s="7">
        <f>Rep!AB136</f>
        <v>0</v>
      </c>
      <c r="AA96" s="8">
        <f>Rep!AC136</f>
        <v>0</v>
      </c>
      <c r="AB96" s="7">
        <f>PHous!AB136</f>
        <v>0</v>
      </c>
      <c r="AC96" s="8">
        <f>PHous!AC136</f>
        <v>0</v>
      </c>
      <c r="AD96" s="7">
        <f>Whous!AB136</f>
        <v>0</v>
      </c>
      <c r="AE96" s="8">
        <f>Whous!AC136</f>
        <v>0</v>
      </c>
      <c r="AF96" s="7">
        <f>Plat!AB136</f>
        <v>0</v>
      </c>
      <c r="AG96" s="8">
        <f>Plat!AC136</f>
        <v>0</v>
      </c>
      <c r="AH96" s="7">
        <f>Control!AB136</f>
        <v>0</v>
      </c>
      <c r="AI96" s="8">
        <f>Control!AC136</f>
        <v>0</v>
      </c>
    </row>
    <row r="97" spans="1:35">
      <c r="A97" t="str">
        <f>Seq!A97</f>
        <v>Reagent I</v>
      </c>
      <c r="D97" s="7">
        <f>Seq!AB137</f>
        <v>0</v>
      </c>
      <c r="E97" s="8">
        <f>Seq!AC137</f>
        <v>0</v>
      </c>
      <c r="F97" s="7">
        <f>Iso!AB137</f>
        <v>0</v>
      </c>
      <c r="G97" s="8">
        <f>Iso!AC137</f>
        <v>0</v>
      </c>
      <c r="H97" s="7">
        <f>Fil!AB137</f>
        <v>0</v>
      </c>
      <c r="I97" s="8">
        <f>Fil!AC137</f>
        <v>0</v>
      </c>
      <c r="J97" s="7">
        <f>FPump!AB137</f>
        <v>0</v>
      </c>
      <c r="K97" s="8">
        <f>FPump!AC137</f>
        <v>0</v>
      </c>
      <c r="L97" s="7">
        <f>Lyse!AB137</f>
        <v>0</v>
      </c>
      <c r="M97" s="8">
        <f>Lyse!AC137</f>
        <v>0</v>
      </c>
      <c r="N97" s="7">
        <f>RStor!AB137</f>
        <v>0</v>
      </c>
      <c r="O97" s="8">
        <f>RStor!AC137</f>
        <v>0</v>
      </c>
      <c r="P97" s="7">
        <f>RDose!AB137</f>
        <v>0</v>
      </c>
      <c r="Q97" s="8">
        <f>RDose!AC137</f>
        <v>0</v>
      </c>
      <c r="R97" s="7">
        <f>Trans!AB137</f>
        <v>0</v>
      </c>
      <c r="S97" s="8">
        <f>Trans!AC137</f>
        <v>0</v>
      </c>
      <c r="T97" s="7">
        <f>ArchF!AB137</f>
        <v>0</v>
      </c>
      <c r="U97" s="8">
        <f>ArchF!AC137</f>
        <v>0</v>
      </c>
      <c r="V97" s="7">
        <f>APres!AB137</f>
        <v>0</v>
      </c>
      <c r="W97" s="8">
        <f>APres!AC137</f>
        <v>0</v>
      </c>
      <c r="X97" s="7">
        <f>ArcSt!AB137</f>
        <v>0</v>
      </c>
      <c r="Y97" s="8">
        <f>ArcSt!AC137</f>
        <v>0</v>
      </c>
      <c r="Z97" s="7">
        <f>Rep!AB137</f>
        <v>0</v>
      </c>
      <c r="AA97" s="8">
        <f>Rep!AC137</f>
        <v>0</v>
      </c>
      <c r="AB97" s="7">
        <f>PHous!AB137</f>
        <v>0</v>
      </c>
      <c r="AC97" s="8">
        <f>PHous!AC137</f>
        <v>0</v>
      </c>
      <c r="AD97" s="7">
        <f>Whous!AB137</f>
        <v>0</v>
      </c>
      <c r="AE97" s="8">
        <f>Whous!AC137</f>
        <v>0</v>
      </c>
      <c r="AF97" s="7">
        <f>Plat!AB137</f>
        <v>0</v>
      </c>
      <c r="AG97" s="8">
        <f>Plat!AC137</f>
        <v>0</v>
      </c>
      <c r="AH97" s="7">
        <f>Control!AB137</f>
        <v>0</v>
      </c>
      <c r="AI97" s="8">
        <f>Control!AC137</f>
        <v>0</v>
      </c>
    </row>
    <row r="98" spans="1:35">
      <c r="A98" t="str">
        <f>Seq!A98</f>
        <v>Reagent J</v>
      </c>
      <c r="D98" s="7">
        <f>Seq!AB138</f>
        <v>0</v>
      </c>
      <c r="E98" s="8">
        <f>Seq!AC138</f>
        <v>0</v>
      </c>
      <c r="F98" s="7">
        <f>Iso!AB138</f>
        <v>0</v>
      </c>
      <c r="G98" s="8">
        <f>Iso!AC138</f>
        <v>0</v>
      </c>
      <c r="H98" s="7">
        <f>Fil!AB138</f>
        <v>0</v>
      </c>
      <c r="I98" s="8">
        <f>Fil!AC138</f>
        <v>0</v>
      </c>
      <c r="J98" s="7">
        <f>FPump!AB138</f>
        <v>0</v>
      </c>
      <c r="K98" s="8">
        <f>FPump!AC138</f>
        <v>0</v>
      </c>
      <c r="L98" s="7">
        <f>Lyse!AB138</f>
        <v>0</v>
      </c>
      <c r="M98" s="8">
        <f>Lyse!AC138</f>
        <v>0</v>
      </c>
      <c r="N98" s="7">
        <f>RStor!AB138</f>
        <v>0</v>
      </c>
      <c r="O98" s="8">
        <f>RStor!AC138</f>
        <v>0</v>
      </c>
      <c r="P98" s="7">
        <f>RDose!AB138</f>
        <v>0</v>
      </c>
      <c r="Q98" s="8">
        <f>RDose!AC138</f>
        <v>0</v>
      </c>
      <c r="R98" s="7">
        <f>Trans!AB138</f>
        <v>0</v>
      </c>
      <c r="S98" s="8">
        <f>Trans!AC138</f>
        <v>0</v>
      </c>
      <c r="T98" s="7">
        <f>ArchF!AB138</f>
        <v>0</v>
      </c>
      <c r="U98" s="8">
        <f>ArchF!AC138</f>
        <v>0</v>
      </c>
      <c r="V98" s="7">
        <f>APres!AB138</f>
        <v>0</v>
      </c>
      <c r="W98" s="8">
        <f>APres!AC138</f>
        <v>0</v>
      </c>
      <c r="X98" s="7">
        <f>ArcSt!AB138</f>
        <v>0</v>
      </c>
      <c r="Y98" s="8">
        <f>ArcSt!AC138</f>
        <v>0</v>
      </c>
      <c r="Z98" s="7">
        <f>Rep!AB138</f>
        <v>0</v>
      </c>
      <c r="AA98" s="8">
        <f>Rep!AC138</f>
        <v>0</v>
      </c>
      <c r="AB98" s="7">
        <f>PHous!AB138</f>
        <v>0</v>
      </c>
      <c r="AC98" s="8">
        <f>PHous!AC138</f>
        <v>0</v>
      </c>
      <c r="AD98" s="7">
        <f>Whous!AB138</f>
        <v>0</v>
      </c>
      <c r="AE98" s="8">
        <f>Whous!AC138</f>
        <v>0</v>
      </c>
      <c r="AF98" s="7">
        <f>Plat!AB138</f>
        <v>0</v>
      </c>
      <c r="AG98" s="8">
        <f>Plat!AC138</f>
        <v>0</v>
      </c>
      <c r="AH98" s="7">
        <f>Control!AB138</f>
        <v>0</v>
      </c>
      <c r="AI98" s="8">
        <f>Control!AC138</f>
        <v>0</v>
      </c>
    </row>
    <row r="99" spans="1:35">
      <c r="A99" t="str">
        <f>Seq!A99</f>
        <v>Waste 1</v>
      </c>
      <c r="D99" s="7">
        <f>Seq!AB139</f>
        <v>0</v>
      </c>
      <c r="E99" s="8">
        <f>Seq!AC139</f>
        <v>0</v>
      </c>
      <c r="F99" s="7">
        <f>Iso!AB139</f>
        <v>0</v>
      </c>
      <c r="G99" s="8">
        <f>Iso!AC139</f>
        <v>0</v>
      </c>
      <c r="H99" s="7">
        <f>Fil!AB139</f>
        <v>0</v>
      </c>
      <c r="I99" s="8">
        <f>Fil!AC139</f>
        <v>0</v>
      </c>
      <c r="J99" s="7">
        <f>FPump!AB139</f>
        <v>0</v>
      </c>
      <c r="K99" s="8">
        <f>FPump!AC139</f>
        <v>0</v>
      </c>
      <c r="L99" s="7">
        <f>Lyse!AB139</f>
        <v>0</v>
      </c>
      <c r="M99" s="8">
        <f>Lyse!AC139</f>
        <v>0</v>
      </c>
      <c r="N99" s="7">
        <f>RStor!AB139</f>
        <v>0</v>
      </c>
      <c r="O99" s="8">
        <f>RStor!AC139</f>
        <v>0</v>
      </c>
      <c r="P99" s="7">
        <f>RDose!AB139</f>
        <v>0</v>
      </c>
      <c r="Q99" s="8">
        <f>RDose!AC139</f>
        <v>0</v>
      </c>
      <c r="R99" s="7">
        <f>Trans!AB139</f>
        <v>0</v>
      </c>
      <c r="S99" s="8">
        <f>Trans!AC139</f>
        <v>0</v>
      </c>
      <c r="T99" s="7">
        <f>ArchF!AB139</f>
        <v>0</v>
      </c>
      <c r="U99" s="8">
        <f>ArchF!AC139</f>
        <v>0</v>
      </c>
      <c r="V99" s="7">
        <f>APres!AB139</f>
        <v>0</v>
      </c>
      <c r="W99" s="8">
        <f>APres!AC139</f>
        <v>0</v>
      </c>
      <c r="X99" s="7">
        <f>ArcSt!AB139</f>
        <v>0</v>
      </c>
      <c r="Y99" s="8">
        <f>ArcSt!AC139</f>
        <v>0</v>
      </c>
      <c r="Z99" s="7">
        <f>Rep!AB139</f>
        <v>0</v>
      </c>
      <c r="AA99" s="8">
        <f>Rep!AC139</f>
        <v>0</v>
      </c>
      <c r="AB99" s="7">
        <f>PHous!AB139</f>
        <v>0</v>
      </c>
      <c r="AC99" s="8">
        <f>PHous!AC139</f>
        <v>0</v>
      </c>
      <c r="AD99" s="7">
        <f>Whous!AB139</f>
        <v>0</v>
      </c>
      <c r="AE99" s="8">
        <f>Whous!AC139</f>
        <v>0</v>
      </c>
      <c r="AF99" s="7">
        <f>Plat!AB139</f>
        <v>0</v>
      </c>
      <c r="AG99" s="8">
        <f>Plat!AC139</f>
        <v>0</v>
      </c>
      <c r="AH99" s="7">
        <f>Control!AB139</f>
        <v>0</v>
      </c>
      <c r="AI99" s="8">
        <f>Control!AC139</f>
        <v>0</v>
      </c>
    </row>
    <row r="100" spans="1:35">
      <c r="A100" t="str">
        <f>Seq!A100</f>
        <v>Waste 2</v>
      </c>
      <c r="D100" s="7">
        <f>Seq!AB140</f>
        <v>0</v>
      </c>
      <c r="E100" s="8">
        <f>Seq!AC140</f>
        <v>0</v>
      </c>
      <c r="F100" s="7">
        <f>Iso!AB140</f>
        <v>0</v>
      </c>
      <c r="G100" s="8">
        <f>Iso!AC140</f>
        <v>0</v>
      </c>
      <c r="H100" s="7">
        <f>Fil!AB140</f>
        <v>0</v>
      </c>
      <c r="I100" s="8">
        <f>Fil!AC140</f>
        <v>0</v>
      </c>
      <c r="J100" s="7">
        <f>FPump!AB140</f>
        <v>0</v>
      </c>
      <c r="K100" s="8">
        <f>FPump!AC140</f>
        <v>0</v>
      </c>
      <c r="L100" s="7">
        <f>Lyse!AB140</f>
        <v>0</v>
      </c>
      <c r="M100" s="8">
        <f>Lyse!AC140</f>
        <v>0</v>
      </c>
      <c r="N100" s="7">
        <f>RStor!AB140</f>
        <v>0</v>
      </c>
      <c r="O100" s="8">
        <f>RStor!AC140</f>
        <v>0</v>
      </c>
      <c r="P100" s="7">
        <f>RDose!AB140</f>
        <v>0</v>
      </c>
      <c r="Q100" s="8">
        <f>RDose!AC140</f>
        <v>0</v>
      </c>
      <c r="R100" s="7">
        <f>Trans!AB140</f>
        <v>0</v>
      </c>
      <c r="S100" s="8">
        <f>Trans!AC140</f>
        <v>0</v>
      </c>
      <c r="T100" s="7">
        <f>ArchF!AB140</f>
        <v>0</v>
      </c>
      <c r="U100" s="8">
        <f>ArchF!AC140</f>
        <v>0</v>
      </c>
      <c r="V100" s="7">
        <f>APres!AB140</f>
        <v>0</v>
      </c>
      <c r="W100" s="8">
        <f>APres!AC140</f>
        <v>0</v>
      </c>
      <c r="X100" s="7">
        <f>ArcSt!AB140</f>
        <v>0</v>
      </c>
      <c r="Y100" s="8">
        <f>ArcSt!AC140</f>
        <v>0</v>
      </c>
      <c r="Z100" s="7">
        <f>Rep!AB140</f>
        <v>0</v>
      </c>
      <c r="AA100" s="8">
        <f>Rep!AC140</f>
        <v>0</v>
      </c>
      <c r="AB100" s="7">
        <f>PHous!AB140</f>
        <v>0</v>
      </c>
      <c r="AC100" s="8">
        <f>PHous!AC140</f>
        <v>0</v>
      </c>
      <c r="AD100" s="7">
        <f>Whous!AB140</f>
        <v>0</v>
      </c>
      <c r="AE100" s="8">
        <f>Whous!AC140</f>
        <v>0</v>
      </c>
      <c r="AF100" s="7">
        <f>Plat!AB140</f>
        <v>0</v>
      </c>
      <c r="AG100" s="8">
        <f>Plat!AC140</f>
        <v>0</v>
      </c>
      <c r="AH100" s="7">
        <f>Control!AB140</f>
        <v>0</v>
      </c>
      <c r="AI100" s="8">
        <f>Control!AC140</f>
        <v>0</v>
      </c>
    </row>
    <row r="101" spans="1:35">
      <c r="A101">
        <f>Seq!A101</f>
        <v>0</v>
      </c>
      <c r="D101" s="7">
        <f>Seq!AB141</f>
        <v>0</v>
      </c>
      <c r="E101" s="8">
        <f>Seq!AC141</f>
        <v>0</v>
      </c>
      <c r="F101" s="7">
        <f>Iso!AB141</f>
        <v>0</v>
      </c>
      <c r="G101" s="8">
        <f>Iso!AC141</f>
        <v>0</v>
      </c>
      <c r="H101" s="7">
        <f>Fil!AB141</f>
        <v>0</v>
      </c>
      <c r="I101" s="8">
        <f>Fil!AC141</f>
        <v>0</v>
      </c>
      <c r="J101" s="7">
        <f>FPump!AB141</f>
        <v>0</v>
      </c>
      <c r="K101" s="8">
        <f>FPump!AC141</f>
        <v>0</v>
      </c>
      <c r="L101" s="7">
        <f>Lyse!AB141</f>
        <v>0</v>
      </c>
      <c r="M101" s="8">
        <f>Lyse!AC141</f>
        <v>0</v>
      </c>
      <c r="N101" s="7">
        <f>RStor!AB141</f>
        <v>0</v>
      </c>
      <c r="O101" s="8">
        <f>RStor!AC141</f>
        <v>0</v>
      </c>
      <c r="P101" s="7">
        <f>RDose!AB141</f>
        <v>0</v>
      </c>
      <c r="Q101" s="8">
        <f>RDose!AC141</f>
        <v>0</v>
      </c>
      <c r="R101" s="7">
        <f>Trans!AB141</f>
        <v>0</v>
      </c>
      <c r="S101" s="8">
        <f>Trans!AC141</f>
        <v>0</v>
      </c>
      <c r="T101" s="7">
        <f>ArchF!AB141</f>
        <v>0</v>
      </c>
      <c r="U101" s="8">
        <f>ArchF!AC141</f>
        <v>0</v>
      </c>
      <c r="V101" s="7">
        <f>APres!AB141</f>
        <v>0</v>
      </c>
      <c r="W101" s="8">
        <f>APres!AC141</f>
        <v>0</v>
      </c>
      <c r="X101" s="7">
        <f>ArcSt!AB141</f>
        <v>0</v>
      </c>
      <c r="Y101" s="8">
        <f>ArcSt!AC141</f>
        <v>0</v>
      </c>
      <c r="Z101" s="7">
        <f>Rep!AB141</f>
        <v>0</v>
      </c>
      <c r="AA101" s="8">
        <f>Rep!AC141</f>
        <v>0</v>
      </c>
      <c r="AB101" s="7">
        <f>PHous!AB141</f>
        <v>0</v>
      </c>
      <c r="AC101" s="8">
        <f>PHous!AC141</f>
        <v>0</v>
      </c>
      <c r="AD101" s="7">
        <f>Whous!AB141</f>
        <v>0</v>
      </c>
      <c r="AE101" s="8">
        <f>Whous!AC141</f>
        <v>0</v>
      </c>
      <c r="AF101" s="7">
        <f>Plat!AB141</f>
        <v>0</v>
      </c>
      <c r="AG101" s="8">
        <f>Plat!AC141</f>
        <v>0</v>
      </c>
      <c r="AH101" s="7">
        <f>Control!AB141</f>
        <v>0</v>
      </c>
      <c r="AI101" s="8">
        <f>Control!AC141</f>
        <v>0</v>
      </c>
    </row>
    <row r="102" spans="1:35">
      <c r="A102" t="str">
        <f>Seq!A102</f>
        <v>Servo axis</v>
      </c>
      <c r="D102" s="7">
        <f>Seq!AB142</f>
        <v>0</v>
      </c>
      <c r="E102" s="8">
        <f>Seq!AC142</f>
        <v>0</v>
      </c>
      <c r="F102" s="7">
        <f>Iso!AB142</f>
        <v>0</v>
      </c>
      <c r="G102" s="8">
        <f>Iso!AC142</f>
        <v>0</v>
      </c>
      <c r="H102" s="7">
        <f>Fil!AB142</f>
        <v>0</v>
      </c>
      <c r="I102" s="8">
        <f>Fil!AC142</f>
        <v>0</v>
      </c>
      <c r="J102" s="7">
        <f>FPump!AB142</f>
        <v>0</v>
      </c>
      <c r="K102" s="8">
        <f>FPump!AC142</f>
        <v>0</v>
      </c>
      <c r="L102" s="7">
        <f>Lyse!AB142</f>
        <v>0</v>
      </c>
      <c r="M102" s="8">
        <f>Lyse!AC142</f>
        <v>0</v>
      </c>
      <c r="N102" s="7">
        <f>RStor!AB142</f>
        <v>0</v>
      </c>
      <c r="O102" s="8">
        <f>RStor!AC142</f>
        <v>0</v>
      </c>
      <c r="P102" s="7">
        <f>RDose!AB142</f>
        <v>0</v>
      </c>
      <c r="Q102" s="8">
        <f>RDose!AC142</f>
        <v>0</v>
      </c>
      <c r="R102" s="7">
        <f>Trans!AB142</f>
        <v>0</v>
      </c>
      <c r="S102" s="8">
        <f>Trans!AC142</f>
        <v>0</v>
      </c>
      <c r="T102" s="7">
        <f>ArchF!AB142</f>
        <v>0</v>
      </c>
      <c r="U102" s="8">
        <f>ArchF!AC142</f>
        <v>0</v>
      </c>
      <c r="V102" s="7">
        <f>APres!AB142</f>
        <v>0</v>
      </c>
      <c r="W102" s="8">
        <f>APres!AC142</f>
        <v>0</v>
      </c>
      <c r="X102" s="7">
        <f>ArcSt!AB142</f>
        <v>0</v>
      </c>
      <c r="Y102" s="8">
        <f>ArcSt!AC142</f>
        <v>0</v>
      </c>
      <c r="Z102" s="7">
        <f>Rep!AB142</f>
        <v>0</v>
      </c>
      <c r="AA102" s="8">
        <f>Rep!AC142</f>
        <v>0</v>
      </c>
      <c r="AB102" s="7">
        <f>PHous!AB142</f>
        <v>0</v>
      </c>
      <c r="AC102" s="8">
        <f>PHous!AC142</f>
        <v>0</v>
      </c>
      <c r="AD102" s="7">
        <f>Whous!AB142</f>
        <v>0</v>
      </c>
      <c r="AE102" s="8">
        <f>Whous!AC142</f>
        <v>0</v>
      </c>
      <c r="AF102" s="7">
        <f>Plat!AB142</f>
        <v>0</v>
      </c>
      <c r="AG102" s="8">
        <f>Plat!AC142</f>
        <v>0</v>
      </c>
      <c r="AH102" s="7">
        <f>Control!AB142</f>
        <v>0</v>
      </c>
      <c r="AI102" s="8">
        <f>Control!AC142</f>
        <v>0</v>
      </c>
    </row>
    <row r="103" spans="1:35">
      <c r="A103" t="str">
        <f>Seq!A103</f>
        <v>R Valve axis</v>
      </c>
      <c r="D103" s="7">
        <f>Seq!AB143</f>
        <v>0</v>
      </c>
      <c r="E103" s="8">
        <f>Seq!AC143</f>
        <v>0</v>
      </c>
      <c r="F103" s="7">
        <f>Iso!AB143</f>
        <v>0</v>
      </c>
      <c r="G103" s="8">
        <f>Iso!AC143</f>
        <v>0</v>
      </c>
      <c r="H103" s="7">
        <f>Fil!AB143</f>
        <v>0</v>
      </c>
      <c r="I103" s="8">
        <f>Fil!AC143</f>
        <v>0</v>
      </c>
      <c r="J103" s="7">
        <f>FPump!AB143</f>
        <v>0</v>
      </c>
      <c r="K103" s="8">
        <f>FPump!AC143</f>
        <v>0</v>
      </c>
      <c r="L103" s="7">
        <f>Lyse!AB143</f>
        <v>0</v>
      </c>
      <c r="M103" s="8">
        <f>Lyse!AC143</f>
        <v>0</v>
      </c>
      <c r="N103" s="7">
        <f>RStor!AB143</f>
        <v>0</v>
      </c>
      <c r="O103" s="8">
        <f>RStor!AC143</f>
        <v>0</v>
      </c>
      <c r="P103" s="7">
        <f>RDose!AB143</f>
        <v>0</v>
      </c>
      <c r="Q103" s="8">
        <f>RDose!AC143</f>
        <v>0</v>
      </c>
      <c r="R103" s="7">
        <f>Trans!AB143</f>
        <v>0</v>
      </c>
      <c r="S103" s="8">
        <f>Trans!AC143</f>
        <v>0</v>
      </c>
      <c r="T103" s="7">
        <f>ArchF!AB143</f>
        <v>0</v>
      </c>
      <c r="U103" s="8">
        <f>ArchF!AC143</f>
        <v>0</v>
      </c>
      <c r="V103" s="7">
        <f>APres!AB143</f>
        <v>0</v>
      </c>
      <c r="W103" s="8">
        <f>APres!AC143</f>
        <v>0</v>
      </c>
      <c r="X103" s="7">
        <f>ArcSt!AB143</f>
        <v>0</v>
      </c>
      <c r="Y103" s="8">
        <f>ArcSt!AC143</f>
        <v>0</v>
      </c>
      <c r="Z103" s="7">
        <f>Rep!AB143</f>
        <v>0</v>
      </c>
      <c r="AA103" s="8">
        <f>Rep!AC143</f>
        <v>0</v>
      </c>
      <c r="AB103" s="7">
        <f>PHous!AB143</f>
        <v>0</v>
      </c>
      <c r="AC103" s="8">
        <f>PHous!AC143</f>
        <v>0</v>
      </c>
      <c r="AD103" s="7">
        <f>Whous!AB143</f>
        <v>0</v>
      </c>
      <c r="AE103" s="8">
        <f>Whous!AC143</f>
        <v>0</v>
      </c>
      <c r="AF103" s="7">
        <f>Plat!AB143</f>
        <v>0</v>
      </c>
      <c r="AG103" s="8">
        <f>Plat!AC143</f>
        <v>0</v>
      </c>
      <c r="AH103" s="7">
        <f>Control!AB143</f>
        <v>0</v>
      </c>
      <c r="AI103" s="8">
        <f>Control!AC143</f>
        <v>0</v>
      </c>
    </row>
    <row r="104" spans="1:35">
      <c r="A104" t="str">
        <f>Seq!A104</f>
        <v>Discrete (+/-)</v>
      </c>
      <c r="D104" s="7">
        <f>Seq!AB144</f>
        <v>0</v>
      </c>
      <c r="E104" s="8">
        <f>Seq!AC144</f>
        <v>0</v>
      </c>
      <c r="F104" s="7">
        <f>Iso!AB144</f>
        <v>0</v>
      </c>
      <c r="G104" s="8">
        <f>Iso!AC144</f>
        <v>0</v>
      </c>
      <c r="H104" s="7">
        <f>Fil!AB144</f>
        <v>0</v>
      </c>
      <c r="I104" s="8">
        <f>Fil!AC144</f>
        <v>0</v>
      </c>
      <c r="J104" s="7">
        <f>FPump!AB144</f>
        <v>0</v>
      </c>
      <c r="K104" s="8">
        <f>FPump!AC144</f>
        <v>0</v>
      </c>
      <c r="L104" s="7">
        <f>Lyse!AB144</f>
        <v>0</v>
      </c>
      <c r="M104" s="8">
        <f>Lyse!AC144</f>
        <v>0</v>
      </c>
      <c r="N104" s="7">
        <f>RStor!AB144</f>
        <v>0</v>
      </c>
      <c r="O104" s="8">
        <f>RStor!AC144</f>
        <v>0</v>
      </c>
      <c r="P104" s="7">
        <f>RDose!AB144</f>
        <v>0</v>
      </c>
      <c r="Q104" s="8">
        <f>RDose!AC144</f>
        <v>0</v>
      </c>
      <c r="R104" s="7">
        <f>Trans!AB144</f>
        <v>0</v>
      </c>
      <c r="S104" s="8">
        <f>Trans!AC144</f>
        <v>0</v>
      </c>
      <c r="T104" s="7">
        <f>ArchF!AB144</f>
        <v>0</v>
      </c>
      <c r="U104" s="8">
        <f>ArchF!AC144</f>
        <v>0</v>
      </c>
      <c r="V104" s="7">
        <f>APres!AB144</f>
        <v>0</v>
      </c>
      <c r="W104" s="8">
        <f>APres!AC144</f>
        <v>0</v>
      </c>
      <c r="X104" s="7">
        <f>ArcSt!AB144</f>
        <v>0</v>
      </c>
      <c r="Y104" s="8">
        <f>ArcSt!AC144</f>
        <v>0</v>
      </c>
      <c r="Z104" s="7">
        <f>Rep!AB144</f>
        <v>0</v>
      </c>
      <c r="AA104" s="8">
        <f>Rep!AC144</f>
        <v>0</v>
      </c>
      <c r="AB104" s="7">
        <f>PHous!AB144</f>
        <v>0</v>
      </c>
      <c r="AC104" s="8">
        <f>PHous!AC144</f>
        <v>0</v>
      </c>
      <c r="AD104" s="7">
        <f>Whous!AB144</f>
        <v>0</v>
      </c>
      <c r="AE104" s="8">
        <f>Whous!AC144</f>
        <v>0</v>
      </c>
      <c r="AF104" s="7">
        <f>Plat!AB144</f>
        <v>0</v>
      </c>
      <c r="AG104" s="8">
        <f>Plat!AC144</f>
        <v>0</v>
      </c>
      <c r="AH104" s="7">
        <f>Control!AB144</f>
        <v>0</v>
      </c>
      <c r="AI104" s="8">
        <f>Control!AC144</f>
        <v>0</v>
      </c>
    </row>
    <row r="105" spans="1:35">
      <c r="A105" t="str">
        <f>Seq!A105</f>
        <v>Contact I/O</v>
      </c>
      <c r="D105" s="7">
        <f>Seq!AB145</f>
        <v>0</v>
      </c>
      <c r="E105" s="8">
        <f>Seq!AC145</f>
        <v>0</v>
      </c>
      <c r="F105" s="7">
        <f>Iso!AB145</f>
        <v>0</v>
      </c>
      <c r="G105" s="8">
        <f>Iso!AC145</f>
        <v>0</v>
      </c>
      <c r="H105" s="7">
        <f>Fil!AB145</f>
        <v>0</v>
      </c>
      <c r="I105" s="8">
        <f>Fil!AC145</f>
        <v>0</v>
      </c>
      <c r="J105" s="7">
        <f>FPump!AB145</f>
        <v>0</v>
      </c>
      <c r="K105" s="8">
        <f>FPump!AC145</f>
        <v>0</v>
      </c>
      <c r="L105" s="7">
        <f>Lyse!AB145</f>
        <v>0</v>
      </c>
      <c r="M105" s="8">
        <f>Lyse!AC145</f>
        <v>0</v>
      </c>
      <c r="N105" s="7">
        <f>RStor!AB145</f>
        <v>0</v>
      </c>
      <c r="O105" s="8">
        <f>RStor!AC145</f>
        <v>0</v>
      </c>
      <c r="P105" s="7">
        <f>RDose!AB145</f>
        <v>0</v>
      </c>
      <c r="Q105" s="8">
        <f>RDose!AC145</f>
        <v>0</v>
      </c>
      <c r="R105" s="7">
        <f>Trans!AB145</f>
        <v>0</v>
      </c>
      <c r="S105" s="8">
        <f>Trans!AC145</f>
        <v>0</v>
      </c>
      <c r="T105" s="7">
        <f>ArchF!AB145</f>
        <v>0</v>
      </c>
      <c r="U105" s="8">
        <f>ArchF!AC145</f>
        <v>0</v>
      </c>
      <c r="V105" s="7">
        <f>APres!AB145</f>
        <v>0</v>
      </c>
      <c r="W105" s="8">
        <f>APres!AC145</f>
        <v>0</v>
      </c>
      <c r="X105" s="7">
        <f>ArcSt!AB145</f>
        <v>0</v>
      </c>
      <c r="Y105" s="8">
        <f>ArcSt!AC145</f>
        <v>0</v>
      </c>
      <c r="Z105" s="7">
        <f>Rep!AB145</f>
        <v>0</v>
      </c>
      <c r="AA105" s="8">
        <f>Rep!AC145</f>
        <v>0</v>
      </c>
      <c r="AB105" s="7">
        <f>PHous!AB145</f>
        <v>0</v>
      </c>
      <c r="AC105" s="8">
        <f>PHous!AC145</f>
        <v>0</v>
      </c>
      <c r="AD105" s="7">
        <f>Whous!AB145</f>
        <v>0</v>
      </c>
      <c r="AE105" s="8">
        <f>Whous!AC145</f>
        <v>0</v>
      </c>
      <c r="AF105" s="7">
        <f>Plat!AB145</f>
        <v>0</v>
      </c>
      <c r="AG105" s="8">
        <f>Plat!AC145</f>
        <v>0</v>
      </c>
      <c r="AH105" s="7">
        <f>Control!AB145</f>
        <v>0</v>
      </c>
      <c r="AI105" s="8">
        <f>Control!AC145</f>
        <v>0</v>
      </c>
    </row>
    <row r="106" spans="1:35">
      <c r="A106" t="str">
        <f>Seq!A106</f>
        <v>Analog I/O</v>
      </c>
      <c r="D106" s="7">
        <f>Seq!AB146</f>
        <v>0</v>
      </c>
      <c r="E106" s="8">
        <f>Seq!AC146</f>
        <v>0</v>
      </c>
      <c r="F106" s="7">
        <f>Iso!AB146</f>
        <v>0</v>
      </c>
      <c r="G106" s="8">
        <f>Iso!AC146</f>
        <v>0</v>
      </c>
      <c r="H106" s="7">
        <f>Fil!AB146</f>
        <v>0</v>
      </c>
      <c r="I106" s="8">
        <f>Fil!AC146</f>
        <v>0</v>
      </c>
      <c r="J106" s="7">
        <f>FPump!AB146</f>
        <v>0</v>
      </c>
      <c r="K106" s="8">
        <f>FPump!AC146</f>
        <v>0</v>
      </c>
      <c r="L106" s="7">
        <f>Lyse!AB146</f>
        <v>0</v>
      </c>
      <c r="M106" s="8">
        <f>Lyse!AC146</f>
        <v>0</v>
      </c>
      <c r="N106" s="7">
        <f>RStor!AB146</f>
        <v>0</v>
      </c>
      <c r="O106" s="8">
        <f>RStor!AC146</f>
        <v>0</v>
      </c>
      <c r="P106" s="7">
        <f>RDose!AB146</f>
        <v>0</v>
      </c>
      <c r="Q106" s="8">
        <f>RDose!AC146</f>
        <v>0</v>
      </c>
      <c r="R106" s="7">
        <f>Trans!AB146</f>
        <v>0</v>
      </c>
      <c r="S106" s="8">
        <f>Trans!AC146</f>
        <v>0</v>
      </c>
      <c r="T106" s="7">
        <f>ArchF!AB146</f>
        <v>0</v>
      </c>
      <c r="U106" s="8">
        <f>ArchF!AC146</f>
        <v>0</v>
      </c>
      <c r="V106" s="7">
        <f>APres!AB146</f>
        <v>0</v>
      </c>
      <c r="W106" s="8">
        <f>APres!AC146</f>
        <v>0</v>
      </c>
      <c r="X106" s="7">
        <f>ArcSt!AB146</f>
        <v>0</v>
      </c>
      <c r="Y106" s="8">
        <f>ArcSt!AC146</f>
        <v>0</v>
      </c>
      <c r="Z106" s="7">
        <f>Rep!AB146</f>
        <v>0</v>
      </c>
      <c r="AA106" s="8">
        <f>Rep!AC146</f>
        <v>0</v>
      </c>
      <c r="AB106" s="7">
        <f>PHous!AB146</f>
        <v>0</v>
      </c>
      <c r="AC106" s="8">
        <f>PHous!AC146</f>
        <v>0</v>
      </c>
      <c r="AD106" s="7">
        <f>Whous!AB146</f>
        <v>0</v>
      </c>
      <c r="AE106" s="8">
        <f>Whous!AC146</f>
        <v>0</v>
      </c>
      <c r="AF106" s="7">
        <f>Plat!AB146</f>
        <v>0</v>
      </c>
      <c r="AG106" s="8">
        <f>Plat!AC146</f>
        <v>0</v>
      </c>
      <c r="AH106" s="7">
        <f>Control!AB146</f>
        <v>0</v>
      </c>
      <c r="AI106" s="8">
        <f>Control!AC146</f>
        <v>0</v>
      </c>
    </row>
    <row r="107" spans="1:35">
      <c r="A107" t="str">
        <f>Seq!A107</f>
        <v>Digital I/O</v>
      </c>
      <c r="D107" s="7">
        <f>Seq!AB147</f>
        <v>0</v>
      </c>
      <c r="E107" s="8">
        <f>Seq!AC147</f>
        <v>0</v>
      </c>
      <c r="F107" s="7">
        <f>Iso!AB147</f>
        <v>0</v>
      </c>
      <c r="G107" s="8">
        <f>Iso!AC147</f>
        <v>0</v>
      </c>
      <c r="H107" s="7">
        <f>Fil!AB147</f>
        <v>0</v>
      </c>
      <c r="I107" s="8">
        <f>Fil!AC147</f>
        <v>0</v>
      </c>
      <c r="J107" s="7">
        <f>FPump!AB147</f>
        <v>0</v>
      </c>
      <c r="K107" s="8">
        <f>FPump!AC147</f>
        <v>0</v>
      </c>
      <c r="L107" s="7">
        <f>Lyse!AB147</f>
        <v>0</v>
      </c>
      <c r="M107" s="8">
        <f>Lyse!AC147</f>
        <v>0</v>
      </c>
      <c r="N107" s="7">
        <f>RStor!AB147</f>
        <v>0</v>
      </c>
      <c r="O107" s="8">
        <f>RStor!AC147</f>
        <v>0</v>
      </c>
      <c r="P107" s="7">
        <f>RDose!AB147</f>
        <v>0</v>
      </c>
      <c r="Q107" s="8">
        <f>RDose!AC147</f>
        <v>0</v>
      </c>
      <c r="R107" s="7">
        <f>Trans!AB147</f>
        <v>0</v>
      </c>
      <c r="S107" s="8">
        <f>Trans!AC147</f>
        <v>0</v>
      </c>
      <c r="T107" s="7">
        <f>ArchF!AB147</f>
        <v>0</v>
      </c>
      <c r="U107" s="8">
        <f>ArchF!AC147</f>
        <v>0</v>
      </c>
      <c r="V107" s="7">
        <f>APres!AB147</f>
        <v>0</v>
      </c>
      <c r="W107" s="8">
        <f>APres!AC147</f>
        <v>0</v>
      </c>
      <c r="X107" s="7">
        <f>ArcSt!AB147</f>
        <v>0</v>
      </c>
      <c r="Y107" s="8">
        <f>ArcSt!AC147</f>
        <v>0</v>
      </c>
      <c r="Z107" s="7">
        <f>Rep!AB147</f>
        <v>0</v>
      </c>
      <c r="AA107" s="8">
        <f>Rep!AC147</f>
        <v>0</v>
      </c>
      <c r="AB107" s="7">
        <f>PHous!AB147</f>
        <v>0</v>
      </c>
      <c r="AC107" s="8">
        <f>PHous!AC147</f>
        <v>0</v>
      </c>
      <c r="AD107" s="7">
        <f>Whous!AB147</f>
        <v>0</v>
      </c>
      <c r="AE107" s="8">
        <f>Whous!AC147</f>
        <v>0</v>
      </c>
      <c r="AF107" s="7">
        <f>Plat!AB147</f>
        <v>0</v>
      </c>
      <c r="AG107" s="8">
        <f>Plat!AC147</f>
        <v>0</v>
      </c>
      <c r="AH107" s="7">
        <f>Control!AB147</f>
        <v>0</v>
      </c>
      <c r="AI107" s="8">
        <f>Control!AC147</f>
        <v>0</v>
      </c>
    </row>
    <row r="108" spans="1:35">
      <c r="A108">
        <f>Seq!A108</f>
        <v>0</v>
      </c>
      <c r="D108" s="7">
        <f>Seq!AB148</f>
        <v>0</v>
      </c>
      <c r="E108" s="8">
        <f>Seq!AC148</f>
        <v>0</v>
      </c>
      <c r="F108" s="7">
        <f>Iso!AB148</f>
        <v>0</v>
      </c>
      <c r="G108" s="8">
        <f>Iso!AC148</f>
        <v>0</v>
      </c>
      <c r="H108" s="7">
        <f>Fil!AB148</f>
        <v>0</v>
      </c>
      <c r="I108" s="8">
        <f>Fil!AC148</f>
        <v>0</v>
      </c>
      <c r="J108" s="7">
        <f>FPump!AB148</f>
        <v>0</v>
      </c>
      <c r="K108" s="8">
        <f>FPump!AC148</f>
        <v>0</v>
      </c>
      <c r="L108" s="7">
        <f>Lyse!AB148</f>
        <v>0</v>
      </c>
      <c r="M108" s="8">
        <f>Lyse!AC148</f>
        <v>0</v>
      </c>
      <c r="N108" s="7">
        <f>RStor!AB148</f>
        <v>0</v>
      </c>
      <c r="O108" s="8">
        <f>RStor!AC148</f>
        <v>0</v>
      </c>
      <c r="P108" s="7">
        <f>RDose!AB148</f>
        <v>0</v>
      </c>
      <c r="Q108" s="8">
        <f>RDose!AC148</f>
        <v>0</v>
      </c>
      <c r="R108" s="7">
        <f>Trans!AB148</f>
        <v>0</v>
      </c>
      <c r="S108" s="8">
        <f>Trans!AC148</f>
        <v>0</v>
      </c>
      <c r="T108" s="7">
        <f>ArchF!AB148</f>
        <v>0</v>
      </c>
      <c r="U108" s="8">
        <f>ArchF!AC148</f>
        <v>0</v>
      </c>
      <c r="V108" s="7">
        <f>APres!AB148</f>
        <v>0</v>
      </c>
      <c r="W108" s="8">
        <f>APres!AC148</f>
        <v>0</v>
      </c>
      <c r="X108" s="7">
        <f>ArcSt!AB148</f>
        <v>0</v>
      </c>
      <c r="Y108" s="8">
        <f>ArcSt!AC148</f>
        <v>0</v>
      </c>
      <c r="Z108" s="7">
        <f>Rep!AB148</f>
        <v>0</v>
      </c>
      <c r="AA108" s="8">
        <f>Rep!AC148</f>
        <v>0</v>
      </c>
      <c r="AB108" s="7">
        <f>PHous!AB148</f>
        <v>0</v>
      </c>
      <c r="AC108" s="8">
        <f>PHous!AC148</f>
        <v>0</v>
      </c>
      <c r="AD108" s="7">
        <f>Whous!AB148</f>
        <v>0</v>
      </c>
      <c r="AE108" s="8">
        <f>Whous!AC148</f>
        <v>0</v>
      </c>
      <c r="AF108" s="7">
        <f>Plat!AB148</f>
        <v>0</v>
      </c>
      <c r="AG108" s="8">
        <f>Plat!AC148</f>
        <v>0</v>
      </c>
      <c r="AH108" s="7">
        <f>Control!AB148</f>
        <v>0</v>
      </c>
      <c r="AI108" s="8">
        <f>Control!AC148</f>
        <v>0</v>
      </c>
    </row>
    <row r="109" spans="1:35">
      <c r="A109">
        <f>Seq!A109</f>
        <v>0</v>
      </c>
      <c r="D109" s="7">
        <f>Seq!AB149</f>
        <v>25</v>
      </c>
      <c r="E109" s="8">
        <f>Seq!AC149</f>
        <v>26</v>
      </c>
      <c r="F109" s="7">
        <f>Iso!AB149</f>
        <v>27</v>
      </c>
      <c r="G109" s="8">
        <f>Iso!AC149</f>
        <v>28</v>
      </c>
      <c r="H109" s="7">
        <f>Fil!AB149</f>
        <v>29</v>
      </c>
      <c r="I109" s="8">
        <f>Fil!AC149</f>
        <v>30</v>
      </c>
      <c r="J109" s="7">
        <f>FPump!AB149</f>
        <v>31</v>
      </c>
      <c r="K109" s="8">
        <f>FPump!AC149</f>
        <v>32</v>
      </c>
      <c r="L109" s="7">
        <f>Lyse!AB149</f>
        <v>33</v>
      </c>
      <c r="M109" s="8">
        <f>Lyse!AC149</f>
        <v>34</v>
      </c>
      <c r="N109" s="7">
        <f>RStor!AB149</f>
        <v>35</v>
      </c>
      <c r="O109" s="8">
        <f>RStor!AC149</f>
        <v>36</v>
      </c>
      <c r="P109" s="7">
        <f>RDose!AB149</f>
        <v>37</v>
      </c>
      <c r="Q109" s="8">
        <f>RDose!AC149</f>
        <v>38</v>
      </c>
      <c r="R109" s="7">
        <f>Trans!AB149</f>
        <v>39</v>
      </c>
      <c r="S109" s="8">
        <f>Trans!AC149</f>
        <v>40</v>
      </c>
      <c r="T109" s="7">
        <f>ArchF!AB149</f>
        <v>41</v>
      </c>
      <c r="U109" s="8">
        <f>ArchF!AC149</f>
        <v>42</v>
      </c>
      <c r="V109" s="7">
        <f>APres!AB149</f>
        <v>43</v>
      </c>
      <c r="W109" s="8">
        <f>APres!AC149</f>
        <v>44</v>
      </c>
      <c r="X109" s="7">
        <f>ArcSt!AB149</f>
        <v>45</v>
      </c>
      <c r="Y109" s="8">
        <f>ArcSt!AC149</f>
        <v>46</v>
      </c>
      <c r="Z109" s="7">
        <f>Rep!AB149</f>
        <v>47</v>
      </c>
      <c r="AA109" s="8">
        <f>Rep!AC149</f>
        <v>48</v>
      </c>
      <c r="AB109" s="7">
        <f>PHous!AB149</f>
        <v>49</v>
      </c>
      <c r="AC109" s="8">
        <f>PHous!AC149</f>
        <v>50</v>
      </c>
      <c r="AD109" s="7">
        <f>Whous!AB149</f>
        <v>51</v>
      </c>
      <c r="AE109" s="8">
        <f>Whous!AC149</f>
        <v>52</v>
      </c>
      <c r="AF109" s="7">
        <f>Plat!AB149</f>
        <v>53</v>
      </c>
      <c r="AG109" s="8">
        <f>Plat!AC149</f>
        <v>54</v>
      </c>
      <c r="AH109" s="7">
        <f>Control!AB149</f>
        <v>55</v>
      </c>
      <c r="AI109" s="8">
        <f>Control!AC149</f>
        <v>56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25</v>
      </c>
      <c r="E149" s="10">
        <f>D149+1</f>
        <v>26</v>
      </c>
      <c r="F149" s="9">
        <f t="shared" ref="F149:AG149" si="27">E149+1</f>
        <v>27</v>
      </c>
      <c r="G149" s="10">
        <f t="shared" si="27"/>
        <v>28</v>
      </c>
      <c r="H149" s="9">
        <f t="shared" si="27"/>
        <v>29</v>
      </c>
      <c r="I149" s="10">
        <f t="shared" si="27"/>
        <v>30</v>
      </c>
      <c r="J149" s="9">
        <f t="shared" si="27"/>
        <v>31</v>
      </c>
      <c r="K149" s="10">
        <f t="shared" si="27"/>
        <v>32</v>
      </c>
      <c r="L149" s="9">
        <f t="shared" si="27"/>
        <v>33</v>
      </c>
      <c r="M149" s="10">
        <f t="shared" si="27"/>
        <v>34</v>
      </c>
      <c r="N149" s="9">
        <f t="shared" si="27"/>
        <v>35</v>
      </c>
      <c r="O149" s="10">
        <f t="shared" si="27"/>
        <v>36</v>
      </c>
      <c r="P149" s="9">
        <f t="shared" si="27"/>
        <v>37</v>
      </c>
      <c r="Q149" s="10">
        <f t="shared" si="27"/>
        <v>38</v>
      </c>
      <c r="R149" s="9">
        <f t="shared" si="27"/>
        <v>39</v>
      </c>
      <c r="S149" s="10">
        <f t="shared" si="27"/>
        <v>40</v>
      </c>
      <c r="T149" s="9">
        <f t="shared" si="27"/>
        <v>41</v>
      </c>
      <c r="U149" s="10">
        <f t="shared" si="27"/>
        <v>42</v>
      </c>
      <c r="V149" s="9">
        <f t="shared" si="27"/>
        <v>43</v>
      </c>
      <c r="W149" s="10">
        <f t="shared" si="27"/>
        <v>44</v>
      </c>
      <c r="X149" s="9">
        <f t="shared" si="27"/>
        <v>45</v>
      </c>
      <c r="Y149" s="10">
        <f t="shared" si="27"/>
        <v>46</v>
      </c>
      <c r="Z149" s="9">
        <f t="shared" si="27"/>
        <v>47</v>
      </c>
      <c r="AA149" s="10">
        <f t="shared" si="27"/>
        <v>48</v>
      </c>
      <c r="AB149" s="9">
        <f t="shared" si="27"/>
        <v>49</v>
      </c>
      <c r="AC149" s="10">
        <f t="shared" si="27"/>
        <v>50</v>
      </c>
      <c r="AD149" s="9">
        <f t="shared" si="27"/>
        <v>51</v>
      </c>
      <c r="AE149" s="10">
        <f t="shared" si="27"/>
        <v>52</v>
      </c>
      <c r="AF149" s="9">
        <f t="shared" si="27"/>
        <v>53</v>
      </c>
      <c r="AG149" s="10">
        <f t="shared" si="27"/>
        <v>54</v>
      </c>
      <c r="AH149" s="9">
        <f>AG149+1</f>
        <v>55</v>
      </c>
      <c r="AI149" s="10">
        <f>AH149+1</f>
        <v>56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K19" sqref="K19"/>
    </sheetView>
  </sheetViews>
  <sheetFormatPr defaultRowHeight="15"/>
  <cols>
    <col min="1" max="1" width="19.42578125" customWidth="1"/>
    <col min="2" max="35" width="6.140625" customWidth="1"/>
  </cols>
  <sheetData>
    <row r="5" spans="1:35" s="13" customFormat="1" ht="102" customHeight="1">
      <c r="D5" s="13" t="str">
        <f>IF(D6=0,"",D38)</f>
        <v>Sequester</v>
      </c>
      <c r="E5" s="13" t="str">
        <f t="shared" ref="E5:AI5" si="0">IF(E6=0,"",E38)</f>
        <v/>
      </c>
      <c r="F5" s="13" t="str">
        <f t="shared" si="0"/>
        <v/>
      </c>
      <c r="G5" s="13" t="str">
        <f t="shared" si="0"/>
        <v/>
      </c>
      <c r="H5" s="13" t="str">
        <f t="shared" si="0"/>
        <v/>
      </c>
      <c r="I5" s="13" t="str">
        <f t="shared" si="0"/>
        <v/>
      </c>
      <c r="J5" s="13" t="str">
        <f t="shared" si="0"/>
        <v/>
      </c>
      <c r="K5" s="13" t="str">
        <f t="shared" si="0"/>
        <v/>
      </c>
      <c r="L5" s="13" t="str">
        <f t="shared" si="0"/>
        <v/>
      </c>
      <c r="M5" s="13" t="str">
        <f t="shared" si="0"/>
        <v/>
      </c>
      <c r="N5" s="13" t="str">
        <f t="shared" si="0"/>
        <v/>
      </c>
      <c r="O5" s="13" t="str">
        <f t="shared" si="0"/>
        <v/>
      </c>
      <c r="P5" s="13" t="str">
        <f t="shared" si="0"/>
        <v/>
      </c>
      <c r="Q5" s="13" t="str">
        <f t="shared" si="0"/>
        <v/>
      </c>
      <c r="R5" s="13" t="str">
        <f t="shared" si="0"/>
        <v/>
      </c>
      <c r="S5" s="13" t="str">
        <f t="shared" si="0"/>
        <v/>
      </c>
      <c r="T5" s="13" t="str">
        <f t="shared" si="0"/>
        <v/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/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/>
      </c>
      <c r="AI5" s="13" t="str">
        <f t="shared" si="0"/>
        <v/>
      </c>
    </row>
    <row r="6" spans="1:35">
      <c r="A6" t="s">
        <v>122</v>
      </c>
      <c r="B6">
        <f>SUM(D6:AI6)</f>
        <v>7120</v>
      </c>
      <c r="D6">
        <f>(D9+D8*D7)</f>
        <v>2080</v>
      </c>
      <c r="F6">
        <f>(F9+F8*F7)</f>
        <v>0</v>
      </c>
      <c r="H6">
        <f t="shared" ref="H6" si="1">(H9+H8*H7)</f>
        <v>0</v>
      </c>
      <c r="J6">
        <f t="shared" ref="J6" si="2">(J9+J8*J7)</f>
        <v>0</v>
      </c>
      <c r="L6">
        <f t="shared" ref="L6" si="3">(L9+L8*L7)</f>
        <v>0</v>
      </c>
      <c r="N6">
        <f t="shared" ref="N6" si="4">(N9+N8*N7)</f>
        <v>0</v>
      </c>
      <c r="P6">
        <f t="shared" ref="P6" si="5">(P9+P8*P7)</f>
        <v>0</v>
      </c>
      <c r="R6">
        <f t="shared" ref="R6" si="6">(R9+R8*R7)</f>
        <v>0</v>
      </c>
      <c r="T6">
        <f t="shared" ref="T6" si="7">(T9+T8*T7)</f>
        <v>0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0</v>
      </c>
      <c r="AF6">
        <f t="shared" ref="AF6" si="11">(AF9+AF8*AF7)</f>
        <v>5040</v>
      </c>
      <c r="AH6">
        <f t="shared" ref="AH6" si="12">(AH9+AH8*AH7)</f>
        <v>0</v>
      </c>
    </row>
    <row r="7" spans="1:35">
      <c r="A7" t="s">
        <v>73</v>
      </c>
      <c r="D7">
        <f>D76</f>
        <v>1040</v>
      </c>
      <c r="E7" t="str">
        <f t="shared" ref="E7:AH7" si="13">E76</f>
        <v>mL</v>
      </c>
      <c r="F7">
        <f t="shared" si="13"/>
        <v>0</v>
      </c>
      <c r="G7" t="str">
        <f t="shared" si="13"/>
        <v>ml</v>
      </c>
      <c r="H7">
        <f t="shared" si="13"/>
        <v>0</v>
      </c>
      <c r="I7" t="str">
        <f t="shared" si="13"/>
        <v>ml</v>
      </c>
      <c r="J7">
        <f t="shared" si="13"/>
        <v>0</v>
      </c>
      <c r="K7" t="str">
        <f t="shared" si="13"/>
        <v>ml</v>
      </c>
      <c r="L7">
        <f t="shared" si="13"/>
        <v>0</v>
      </c>
      <c r="M7" t="str">
        <f t="shared" si="13"/>
        <v>cc</v>
      </c>
      <c r="N7">
        <f t="shared" si="13"/>
        <v>0</v>
      </c>
      <c r="O7" t="str">
        <f t="shared" si="13"/>
        <v>ml</v>
      </c>
      <c r="P7">
        <f t="shared" si="13"/>
        <v>0</v>
      </c>
      <c r="Q7" t="str">
        <f t="shared" si="13"/>
        <v>cu-in</v>
      </c>
      <c r="R7">
        <f t="shared" si="13"/>
        <v>0</v>
      </c>
      <c r="S7" t="str">
        <f t="shared" si="13"/>
        <v>ml</v>
      </c>
      <c r="T7">
        <f t="shared" si="13"/>
        <v>0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0</v>
      </c>
      <c r="AA7" t="str">
        <f t="shared" si="13"/>
        <v>cc</v>
      </c>
      <c r="AC7" t="str">
        <f t="shared" si="13"/>
        <v>cu-in</v>
      </c>
      <c r="AE7">
        <f t="shared" si="13"/>
        <v>0</v>
      </c>
      <c r="AF7">
        <f t="shared" si="13"/>
        <v>2520</v>
      </c>
      <c r="AG7" t="str">
        <f t="shared" si="13"/>
        <v>ml</v>
      </c>
      <c r="AH7">
        <f t="shared" si="13"/>
        <v>0</v>
      </c>
    </row>
    <row r="8" spans="1:35">
      <c r="A8" t="s">
        <v>175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11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18"/>
      <c r="AE59" s="8" t="s">
        <v>39</v>
      </c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18"/>
      <c r="AE60" s="8" t="s">
        <v>53</v>
      </c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19"/>
      <c r="AE61" s="2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19"/>
      <c r="AE62" s="2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19"/>
      <c r="AE63" s="21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Seq!AD111</f>
        <v>23</v>
      </c>
      <c r="E71" s="8" t="str">
        <f>Seq!AE111</f>
        <v>sqcm</v>
      </c>
      <c r="F71" s="7">
        <f>Iso!AD111</f>
        <v>0</v>
      </c>
      <c r="G71" s="8" t="str">
        <f>Iso!AE111</f>
        <v>sqcm</v>
      </c>
      <c r="H71" s="7">
        <f>Fil!AD111</f>
        <v>0</v>
      </c>
      <c r="I71" s="8">
        <f>Fil!AE111</f>
        <v>0</v>
      </c>
      <c r="J71" s="7">
        <f>FPump!AD111</f>
        <v>0</v>
      </c>
      <c r="K71" s="8">
        <f>FPump!AE111</f>
        <v>0</v>
      </c>
      <c r="L71" s="7">
        <f>Lyse!AD111</f>
        <v>0</v>
      </c>
      <c r="M71" s="8">
        <f>Lyse!AE111</f>
        <v>0</v>
      </c>
      <c r="N71" s="7">
        <f>RStor!AD111</f>
        <v>0</v>
      </c>
      <c r="O71" s="8">
        <f>RStor!AE111</f>
        <v>0</v>
      </c>
      <c r="P71" s="7">
        <f>RDose!AD111</f>
        <v>0</v>
      </c>
      <c r="Q71" s="8">
        <f>RDose!AE111</f>
        <v>0</v>
      </c>
      <c r="R71" s="7">
        <f>Trans!AD111</f>
        <v>0</v>
      </c>
      <c r="S71" s="8">
        <f>Trans!AE111</f>
        <v>0</v>
      </c>
      <c r="T71" s="7">
        <f>ArchF!AD111</f>
        <v>0</v>
      </c>
      <c r="U71" s="8">
        <f>ArchF!AE111</f>
        <v>0</v>
      </c>
      <c r="V71" s="7">
        <f>APres!AD111</f>
        <v>0</v>
      </c>
      <c r="W71" s="8">
        <f>APres!AE111</f>
        <v>0</v>
      </c>
      <c r="X71" s="7">
        <f>ArcSt!AD111</f>
        <v>0</v>
      </c>
      <c r="Y71" s="8">
        <f>ArcSt!AE111</f>
        <v>0</v>
      </c>
      <c r="Z71" s="7">
        <f>Rep!AD111</f>
        <v>0</v>
      </c>
      <c r="AA71" s="8">
        <f>Rep!AE111</f>
        <v>0</v>
      </c>
      <c r="AB71" s="7">
        <f>PHous!AD111</f>
        <v>0</v>
      </c>
      <c r="AC71" s="8">
        <f>PHous!AE111</f>
        <v>0</v>
      </c>
      <c r="AD71" s="7">
        <f>Whous!AD111</f>
        <v>0</v>
      </c>
      <c r="AE71" s="8">
        <f>Whous!AE111</f>
        <v>0</v>
      </c>
      <c r="AF71" s="7">
        <f>Plat!AD111</f>
        <v>0</v>
      </c>
      <c r="AG71" s="8">
        <f>Plat!AE111</f>
        <v>0</v>
      </c>
      <c r="AH71" s="7">
        <f>Control!AD111</f>
        <v>0</v>
      </c>
      <c r="AI71" s="8">
        <f>Control!AE111</f>
        <v>0</v>
      </c>
    </row>
    <row r="72" spans="1:35">
      <c r="A72" t="str">
        <f>Seq!A72</f>
        <v>Tubing</v>
      </c>
      <c r="D72" s="7">
        <f>Seq!AD112</f>
        <v>0</v>
      </c>
      <c r="E72" s="8">
        <f>Seq!AE112</f>
        <v>0</v>
      </c>
      <c r="F72" s="7">
        <f>Iso!AD112</f>
        <v>0</v>
      </c>
      <c r="G72" s="8">
        <f>Iso!AE112</f>
        <v>0</v>
      </c>
      <c r="H72" s="7">
        <f>Fil!AD112</f>
        <v>0</v>
      </c>
      <c r="I72" s="8">
        <f>Fil!AE112</f>
        <v>0</v>
      </c>
      <c r="J72" s="7">
        <f>FPump!AD112</f>
        <v>0</v>
      </c>
      <c r="K72" s="8">
        <f>FPump!AE112</f>
        <v>0</v>
      </c>
      <c r="L72" s="7">
        <f>Lyse!AD112</f>
        <v>0</v>
      </c>
      <c r="M72" s="8">
        <f>Lyse!AE112</f>
        <v>0</v>
      </c>
      <c r="N72" s="7">
        <f>RStor!AD112</f>
        <v>0</v>
      </c>
      <c r="O72" s="8">
        <f>RStor!AE112</f>
        <v>0</v>
      </c>
      <c r="P72" s="7">
        <f>RDose!AD112</f>
        <v>0</v>
      </c>
      <c r="Q72" s="8">
        <f>RDose!AE112</f>
        <v>0</v>
      </c>
      <c r="R72" s="7">
        <f>Trans!AD112</f>
        <v>0</v>
      </c>
      <c r="S72" s="8">
        <f>Trans!AE112</f>
        <v>0</v>
      </c>
      <c r="T72" s="7">
        <f>ArchF!AD112</f>
        <v>0</v>
      </c>
      <c r="U72" s="8">
        <f>ArchF!AE112</f>
        <v>0</v>
      </c>
      <c r="V72" s="7">
        <f>APres!AD112</f>
        <v>0</v>
      </c>
      <c r="W72" s="8">
        <f>APres!AE112</f>
        <v>0</v>
      </c>
      <c r="X72" s="7">
        <f>ArcSt!AD112</f>
        <v>0</v>
      </c>
      <c r="Y72" s="8">
        <f>ArcSt!AE112</f>
        <v>0</v>
      </c>
      <c r="Z72" s="7">
        <f>Rep!AD112</f>
        <v>0</v>
      </c>
      <c r="AA72" s="8">
        <f>Rep!AE112</f>
        <v>0</v>
      </c>
      <c r="AB72" s="7">
        <f>PHous!AD112</f>
        <v>0</v>
      </c>
      <c r="AC72" s="8">
        <f>PHous!AE112</f>
        <v>0</v>
      </c>
      <c r="AD72" s="7">
        <f>Whous!AD112</f>
        <v>0</v>
      </c>
      <c r="AE72" s="8">
        <f>Whous!AE112</f>
        <v>0</v>
      </c>
      <c r="AF72" s="7">
        <f>Plat!AD112</f>
        <v>0</v>
      </c>
      <c r="AG72" s="8">
        <f>Plat!AE112</f>
        <v>0</v>
      </c>
      <c r="AH72" s="7">
        <f>Control!AD112</f>
        <v>0</v>
      </c>
      <c r="AI72" s="8">
        <f>Control!AE112</f>
        <v>0</v>
      </c>
    </row>
    <row r="73" spans="1:35">
      <c r="A73">
        <f>Seq!A73</f>
        <v>0</v>
      </c>
      <c r="D73" s="7">
        <f>Seq!AD113</f>
        <v>0</v>
      </c>
      <c r="E73" s="8">
        <f>Seq!AE113</f>
        <v>0</v>
      </c>
      <c r="F73" s="7">
        <f>Iso!AD113</f>
        <v>0</v>
      </c>
      <c r="G73" s="8">
        <f>Iso!AE113</f>
        <v>0</v>
      </c>
      <c r="H73" s="7">
        <f>Fil!AD113</f>
        <v>0</v>
      </c>
      <c r="I73" s="8">
        <f>Fil!AE113</f>
        <v>0</v>
      </c>
      <c r="J73" s="7">
        <f>FPump!AD113</f>
        <v>0</v>
      </c>
      <c r="K73" s="8">
        <f>FPump!AE113</f>
        <v>0</v>
      </c>
      <c r="L73" s="7">
        <f>Lyse!AD113</f>
        <v>0</v>
      </c>
      <c r="M73" s="8">
        <f>Lyse!AE113</f>
        <v>0</v>
      </c>
      <c r="N73" s="7">
        <f>RStor!AD113</f>
        <v>0</v>
      </c>
      <c r="O73" s="8">
        <f>RStor!AE113</f>
        <v>0</v>
      </c>
      <c r="P73" s="7">
        <f>RDose!AD113</f>
        <v>0</v>
      </c>
      <c r="Q73" s="8">
        <f>RDose!AE113</f>
        <v>0</v>
      </c>
      <c r="R73" s="7">
        <f>Trans!AD113</f>
        <v>0</v>
      </c>
      <c r="S73" s="8">
        <f>Trans!AE113</f>
        <v>0</v>
      </c>
      <c r="T73" s="7">
        <f>ArchF!AD113</f>
        <v>0</v>
      </c>
      <c r="U73" s="8">
        <f>ArchF!AE113</f>
        <v>0</v>
      </c>
      <c r="V73" s="7">
        <f>APres!AD113</f>
        <v>0</v>
      </c>
      <c r="W73" s="8">
        <f>APres!AE113</f>
        <v>0</v>
      </c>
      <c r="X73" s="7">
        <f>ArcSt!AD113</f>
        <v>0</v>
      </c>
      <c r="Y73" s="8">
        <f>ArcSt!AE113</f>
        <v>0</v>
      </c>
      <c r="Z73" s="7">
        <f>Rep!AD113</f>
        <v>0</v>
      </c>
      <c r="AA73" s="8">
        <f>Rep!AE113</f>
        <v>0</v>
      </c>
      <c r="AB73" s="7">
        <f>PHous!AD113</f>
        <v>0</v>
      </c>
      <c r="AC73" s="8">
        <f>PHous!AE113</f>
        <v>0</v>
      </c>
      <c r="AD73" s="7">
        <f>Whous!AD113</f>
        <v>0</v>
      </c>
      <c r="AE73" s="8">
        <f>Whous!AE113</f>
        <v>0</v>
      </c>
      <c r="AF73" s="7">
        <f>Plat!AD113</f>
        <v>0</v>
      </c>
      <c r="AG73" s="8">
        <f>Plat!AE113</f>
        <v>0</v>
      </c>
      <c r="AH73" s="7">
        <f>Control!AD113</f>
        <v>0</v>
      </c>
      <c r="AI73" s="8">
        <f>Control!AE113</f>
        <v>0</v>
      </c>
    </row>
    <row r="74" spans="1:35">
      <c r="A74" t="str">
        <f>Seq!A74</f>
        <v>Pumping</v>
      </c>
      <c r="D74" s="7">
        <f>Seq!AD114</f>
        <v>0</v>
      </c>
      <c r="E74" s="8">
        <f>Seq!AE114</f>
        <v>0</v>
      </c>
      <c r="F74" s="7">
        <f>Iso!AD114</f>
        <v>0</v>
      </c>
      <c r="G74" s="8">
        <f>Iso!AE114</f>
        <v>0</v>
      </c>
      <c r="H74" s="7">
        <f>Fil!AD114</f>
        <v>0</v>
      </c>
      <c r="I74" s="8">
        <f>Fil!AE114</f>
        <v>0</v>
      </c>
      <c r="J74" s="7">
        <f>FPump!AD114</f>
        <v>0</v>
      </c>
      <c r="K74" s="8">
        <f>FPump!AE114</f>
        <v>0</v>
      </c>
      <c r="L74" s="7">
        <f>Lyse!AD114</f>
        <v>0</v>
      </c>
      <c r="M74" s="8">
        <f>Lyse!AE114</f>
        <v>0</v>
      </c>
      <c r="N74" s="7">
        <f>RStor!AD114</f>
        <v>0</v>
      </c>
      <c r="O74" s="8">
        <f>RStor!AE114</f>
        <v>0</v>
      </c>
      <c r="P74" s="7">
        <f>RDose!AD114</f>
        <v>0</v>
      </c>
      <c r="Q74" s="8">
        <f>RDose!AE114</f>
        <v>0</v>
      </c>
      <c r="R74" s="7">
        <f>Trans!AD114</f>
        <v>0</v>
      </c>
      <c r="S74" s="8">
        <f>Trans!AE114</f>
        <v>0</v>
      </c>
      <c r="T74" s="7">
        <f>ArchF!AD114</f>
        <v>0</v>
      </c>
      <c r="U74" s="8">
        <f>ArchF!AE114</f>
        <v>0</v>
      </c>
      <c r="V74" s="7">
        <f>APres!AD114</f>
        <v>0</v>
      </c>
      <c r="W74" s="8">
        <f>APres!AE114</f>
        <v>0</v>
      </c>
      <c r="X74" s="7">
        <f>ArcSt!AD114</f>
        <v>0</v>
      </c>
      <c r="Y74" s="8">
        <f>ArcSt!AE114</f>
        <v>0</v>
      </c>
      <c r="Z74" s="7">
        <f>Rep!AD114</f>
        <v>0</v>
      </c>
      <c r="AA74" s="8">
        <f>Rep!AE114</f>
        <v>0</v>
      </c>
      <c r="AB74" s="7">
        <f>PHous!AD114</f>
        <v>0</v>
      </c>
      <c r="AC74" s="8">
        <f>PHous!AE114</f>
        <v>0</v>
      </c>
      <c r="AD74" s="7">
        <f>Whous!AD114</f>
        <v>0</v>
      </c>
      <c r="AE74" s="8">
        <f>Whous!AE114</f>
        <v>0</v>
      </c>
      <c r="AF74" s="7">
        <f>Plat!AD114</f>
        <v>0</v>
      </c>
      <c r="AG74" s="8">
        <f>Plat!AE114</f>
        <v>0</v>
      </c>
      <c r="AH74" s="7">
        <f>Control!AD114</f>
        <v>0</v>
      </c>
      <c r="AI74" s="8">
        <f>Control!AE114</f>
        <v>0</v>
      </c>
    </row>
    <row r="75" spans="1:35">
      <c r="A75" t="str">
        <f>Seq!A75</f>
        <v>Valving</v>
      </c>
      <c r="D75" s="7">
        <f>Seq!AD115</f>
        <v>0</v>
      </c>
      <c r="E75" s="8">
        <f>Seq!AE115</f>
        <v>0</v>
      </c>
      <c r="F75" s="7">
        <f>Iso!AD115</f>
        <v>0</v>
      </c>
      <c r="G75" s="8">
        <f>Iso!AE115</f>
        <v>0</v>
      </c>
      <c r="H75" s="7">
        <f>Fil!AD115</f>
        <v>0</v>
      </c>
      <c r="I75" s="8">
        <f>Fil!AE115</f>
        <v>0</v>
      </c>
      <c r="J75" s="7">
        <f>FPump!AD115</f>
        <v>0</v>
      </c>
      <c r="K75" s="8">
        <f>FPump!AE115</f>
        <v>0</v>
      </c>
      <c r="L75" s="7">
        <f>Lyse!AD115</f>
        <v>0</v>
      </c>
      <c r="M75" s="8">
        <f>Lyse!AE115</f>
        <v>0</v>
      </c>
      <c r="N75" s="7">
        <f>RStor!AD115</f>
        <v>0</v>
      </c>
      <c r="O75" s="8">
        <f>RStor!AE115</f>
        <v>0</v>
      </c>
      <c r="P75" s="7">
        <f>RDose!AD115</f>
        <v>0</v>
      </c>
      <c r="Q75" s="8">
        <f>RDose!AE115</f>
        <v>0</v>
      </c>
      <c r="R75" s="7">
        <f>Trans!AD115</f>
        <v>0</v>
      </c>
      <c r="S75" s="8">
        <f>Trans!AE115</f>
        <v>0</v>
      </c>
      <c r="T75" s="7">
        <f>ArchF!AD115</f>
        <v>0</v>
      </c>
      <c r="U75" s="8">
        <f>ArchF!AE115</f>
        <v>0</v>
      </c>
      <c r="V75" s="7">
        <f>APres!AD115</f>
        <v>0</v>
      </c>
      <c r="W75" s="8">
        <f>APres!AE115</f>
        <v>0</v>
      </c>
      <c r="X75" s="7">
        <f>ArcSt!AD115</f>
        <v>0</v>
      </c>
      <c r="Y75" s="8">
        <f>ArcSt!AE115</f>
        <v>0</v>
      </c>
      <c r="Z75" s="7">
        <f>Rep!AD115</f>
        <v>0</v>
      </c>
      <c r="AA75" s="8">
        <f>Rep!AE115</f>
        <v>0</v>
      </c>
      <c r="AB75" s="7">
        <f>PHous!AD115</f>
        <v>0</v>
      </c>
      <c r="AC75" s="8">
        <f>PHous!AE115</f>
        <v>0</v>
      </c>
      <c r="AD75" s="7">
        <f>Whous!AD115</f>
        <v>0</v>
      </c>
      <c r="AE75" s="8">
        <f>Whous!AE115</f>
        <v>0</v>
      </c>
      <c r="AF75" s="7">
        <f>Plat!AD115</f>
        <v>0</v>
      </c>
      <c r="AG75" s="8">
        <f>Plat!AE115</f>
        <v>0</v>
      </c>
      <c r="AH75" s="7">
        <f>Control!AD115</f>
        <v>0</v>
      </c>
      <c r="AI75" s="8">
        <f>Control!AE115</f>
        <v>0</v>
      </c>
    </row>
    <row r="76" spans="1:35">
      <c r="A76" t="str">
        <f>Seq!A76</f>
        <v>Space</v>
      </c>
      <c r="D76" s="7">
        <f>Seq!AD116</f>
        <v>1040</v>
      </c>
      <c r="E76" s="8" t="str">
        <f>Seq!AE116</f>
        <v>mL</v>
      </c>
      <c r="F76" s="7">
        <f>Iso!AD116</f>
        <v>0</v>
      </c>
      <c r="G76" s="8" t="str">
        <f>Iso!AE116</f>
        <v>ml</v>
      </c>
      <c r="H76" s="7">
        <f>Fil!AD116</f>
        <v>0</v>
      </c>
      <c r="I76" s="8" t="str">
        <f>Fil!AE116</f>
        <v>ml</v>
      </c>
      <c r="J76" s="7">
        <f>FPump!AD116</f>
        <v>0</v>
      </c>
      <c r="K76" s="8" t="str">
        <f>FPump!AE116</f>
        <v>ml</v>
      </c>
      <c r="L76" s="7">
        <f>Lyse!AD116</f>
        <v>0</v>
      </c>
      <c r="M76" s="8" t="str">
        <f>Lyse!AE116</f>
        <v>cc</v>
      </c>
      <c r="N76" s="7">
        <f>RStor!AD116</f>
        <v>0</v>
      </c>
      <c r="O76" s="8" t="str">
        <f>RStor!AE116</f>
        <v>ml</v>
      </c>
      <c r="P76" s="7">
        <f>RDose!AD116</f>
        <v>0</v>
      </c>
      <c r="Q76" s="8" t="str">
        <f>RDose!AE116</f>
        <v>cu-in</v>
      </c>
      <c r="R76" s="7">
        <f>Trans!AD116</f>
        <v>0</v>
      </c>
      <c r="S76" s="8" t="str">
        <f>Trans!AE116</f>
        <v>ml</v>
      </c>
      <c r="T76" s="7">
        <f>ArchF!AD116</f>
        <v>0</v>
      </c>
      <c r="U76" s="8" t="str">
        <f>ArchF!AE116</f>
        <v>ml</v>
      </c>
      <c r="V76" s="7">
        <f>APres!AD116</f>
        <v>0</v>
      </c>
      <c r="W76" s="8" t="str">
        <f>APres!AE116</f>
        <v>cc</v>
      </c>
      <c r="X76" s="7">
        <f>ArcSt!AD116</f>
        <v>0</v>
      </c>
      <c r="Y76" s="8" t="str">
        <f>ArcSt!AE116</f>
        <v>cu-in</v>
      </c>
      <c r="Z76" s="7">
        <f>Rep!AD116</f>
        <v>0</v>
      </c>
      <c r="AA76" s="8" t="str">
        <f>Rep!AE116</f>
        <v>cc</v>
      </c>
      <c r="AB76" s="7">
        <f>PHous!AD116</f>
        <v>0</v>
      </c>
      <c r="AC76" s="8" t="str">
        <f>PHous!AE116</f>
        <v>cu-in</v>
      </c>
      <c r="AD76" s="7">
        <f>Whous!AD116</f>
        <v>0</v>
      </c>
      <c r="AE76" s="8">
        <f>Whous!AE116</f>
        <v>0</v>
      </c>
      <c r="AF76" s="7">
        <f>Plat!AD116</f>
        <v>2520</v>
      </c>
      <c r="AG76" s="8" t="str">
        <f>Plat!AE116</f>
        <v>ml</v>
      </c>
      <c r="AH76" s="7">
        <f>Control!AD116</f>
        <v>0</v>
      </c>
      <c r="AI76" s="8" t="str">
        <f>Control!AE116</f>
        <v>cc</v>
      </c>
    </row>
    <row r="77" spans="1:35">
      <c r="A77" t="str">
        <f>Seq!A77</f>
        <v>Mass</v>
      </c>
      <c r="D77" s="7">
        <f>Seq!AD117</f>
        <v>0</v>
      </c>
      <c r="E77" s="8" t="str">
        <f>Seq!AE117</f>
        <v>lb</v>
      </c>
      <c r="F77" s="7">
        <f>Iso!AD117</f>
        <v>0</v>
      </c>
      <c r="G77" s="8" t="str">
        <f>Iso!AE117</f>
        <v>kg</v>
      </c>
      <c r="H77" s="7">
        <f>Fil!AD117</f>
        <v>0</v>
      </c>
      <c r="I77" s="8" t="str">
        <f>Fil!AE117</f>
        <v>kg</v>
      </c>
      <c r="J77" s="7">
        <f>FPump!AD117</f>
        <v>0</v>
      </c>
      <c r="K77" s="8" t="str">
        <f>FPump!AE117</f>
        <v>kg</v>
      </c>
      <c r="L77" s="7">
        <f>Lyse!AD117</f>
        <v>0</v>
      </c>
      <c r="M77" s="8" t="str">
        <f>Lyse!AE117</f>
        <v>lb</v>
      </c>
      <c r="N77" s="7">
        <f>RStor!AD117</f>
        <v>0</v>
      </c>
      <c r="O77" s="8" t="str">
        <f>RStor!AE117</f>
        <v>kg</v>
      </c>
      <c r="P77" s="7">
        <f>RDose!AD117</f>
        <v>0</v>
      </c>
      <c r="Q77" s="8" t="str">
        <f>RDose!AE117</f>
        <v>lb</v>
      </c>
      <c r="R77" s="7">
        <f>Trans!AD117</f>
        <v>0</v>
      </c>
      <c r="S77" s="8" t="str">
        <f>Trans!AE117</f>
        <v>kg</v>
      </c>
      <c r="T77" s="7">
        <f>ArchF!AD117</f>
        <v>0</v>
      </c>
      <c r="U77" s="8" t="str">
        <f>ArchF!AE117</f>
        <v>kg</v>
      </c>
      <c r="V77" s="7">
        <f>APres!AD117</f>
        <v>0</v>
      </c>
      <c r="W77" s="8">
        <f>APres!AE117</f>
        <v>0</v>
      </c>
      <c r="X77" s="7">
        <f>ArcSt!AD117</f>
        <v>0</v>
      </c>
      <c r="Y77" s="8" t="str">
        <f>ArcSt!AE117</f>
        <v>lb</v>
      </c>
      <c r="Z77" s="7">
        <f>Rep!AD117</f>
        <v>0</v>
      </c>
      <c r="AA77" s="8" t="str">
        <f>Rep!AE117</f>
        <v>kg</v>
      </c>
      <c r="AB77" s="7">
        <f>PHous!AD117</f>
        <v>0</v>
      </c>
      <c r="AC77" s="8" t="str">
        <f>PHous!AE117</f>
        <v>lb</v>
      </c>
      <c r="AD77" s="7">
        <f>Whous!AD117</f>
        <v>0</v>
      </c>
      <c r="AE77" s="8">
        <f>Whous!AE117</f>
        <v>0</v>
      </c>
      <c r="AF77" s="7">
        <f>Plat!AD117</f>
        <v>0</v>
      </c>
      <c r="AG77" s="8" t="str">
        <f>Plat!AE117</f>
        <v>kg</v>
      </c>
      <c r="AH77" s="7">
        <f>Control!AD117</f>
        <v>0</v>
      </c>
      <c r="AI77" s="8" t="str">
        <f>Control!AE117</f>
        <v>lb</v>
      </c>
    </row>
    <row r="78" spans="1:35">
      <c r="A78" t="str">
        <f>Seq!A78</f>
        <v>Max dP</v>
      </c>
      <c r="D78" s="7">
        <f>Seq!AD118</f>
        <v>0</v>
      </c>
      <c r="E78" s="8">
        <f>Seq!AE118</f>
        <v>0</v>
      </c>
      <c r="F78" s="7">
        <f>Iso!AD118</f>
        <v>0</v>
      </c>
      <c r="G78" s="8">
        <f>Iso!AE118</f>
        <v>0</v>
      </c>
      <c r="H78" s="7">
        <f>Fil!AD118</f>
        <v>0</v>
      </c>
      <c r="I78" s="8">
        <f>Fil!AE118</f>
        <v>0</v>
      </c>
      <c r="J78" s="7">
        <f>FPump!AD118</f>
        <v>0</v>
      </c>
      <c r="K78" s="8">
        <f>FPump!AE118</f>
        <v>0</v>
      </c>
      <c r="L78" s="7">
        <f>Lyse!AD118</f>
        <v>0</v>
      </c>
      <c r="M78" s="8">
        <f>Lyse!AE118</f>
        <v>0</v>
      </c>
      <c r="N78" s="7">
        <f>RStor!AD118</f>
        <v>0</v>
      </c>
      <c r="O78" s="8">
        <f>RStor!AE118</f>
        <v>0</v>
      </c>
      <c r="P78" s="7">
        <f>RDose!AD118</f>
        <v>0</v>
      </c>
      <c r="Q78" s="8">
        <f>RDose!AE118</f>
        <v>0</v>
      </c>
      <c r="R78" s="7">
        <f>Trans!AD118</f>
        <v>0</v>
      </c>
      <c r="S78" s="8">
        <f>Trans!AE118</f>
        <v>0</v>
      </c>
      <c r="T78" s="7">
        <f>ArchF!AD118</f>
        <v>0</v>
      </c>
      <c r="U78" s="8">
        <f>ArchF!AE118</f>
        <v>0</v>
      </c>
      <c r="V78" s="7">
        <f>APres!AD118</f>
        <v>0</v>
      </c>
      <c r="W78" s="8">
        <f>APres!AE118</f>
        <v>0</v>
      </c>
      <c r="X78" s="7">
        <f>ArcSt!AD118</f>
        <v>0</v>
      </c>
      <c r="Y78" s="8">
        <f>ArcSt!AE118</f>
        <v>0</v>
      </c>
      <c r="Z78" s="7">
        <f>Rep!AD118</f>
        <v>0</v>
      </c>
      <c r="AA78" s="8">
        <f>Rep!AE118</f>
        <v>0</v>
      </c>
      <c r="AB78" s="7">
        <f>PHous!AD118</f>
        <v>0</v>
      </c>
      <c r="AC78" s="8">
        <f>PHous!AE118</f>
        <v>0</v>
      </c>
      <c r="AD78" s="7">
        <f>Whous!AD118</f>
        <v>0</v>
      </c>
      <c r="AE78" s="8">
        <f>Whous!AE118</f>
        <v>0</v>
      </c>
      <c r="AF78" s="7">
        <f>Plat!AD118</f>
        <v>0</v>
      </c>
      <c r="AG78" s="8">
        <f>Plat!AE118</f>
        <v>0</v>
      </c>
      <c r="AH78" s="7">
        <f>Control!AD118</f>
        <v>0</v>
      </c>
      <c r="AI78" s="8">
        <f>Control!AE118</f>
        <v>0</v>
      </c>
    </row>
    <row r="79" spans="1:35">
      <c r="A79" t="str">
        <f>Seq!A79</f>
        <v>Lysate Vol</v>
      </c>
      <c r="D79" s="7">
        <f>Seq!AD119</f>
        <v>0</v>
      </c>
      <c r="E79" s="8">
        <f>Seq!AE119</f>
        <v>0</v>
      </c>
      <c r="F79" s="7">
        <f>Iso!AD119</f>
        <v>0</v>
      </c>
      <c r="G79" s="8">
        <f>Iso!AE119</f>
        <v>0</v>
      </c>
      <c r="H79" s="7">
        <f>Fil!AD119</f>
        <v>0</v>
      </c>
      <c r="I79" s="8">
        <f>Fil!AE119</f>
        <v>0</v>
      </c>
      <c r="J79" s="7">
        <f>FPump!AD119</f>
        <v>0</v>
      </c>
      <c r="K79" s="8">
        <f>FPump!AE119</f>
        <v>0</v>
      </c>
      <c r="L79" s="7">
        <f>Lyse!AD119</f>
        <v>0</v>
      </c>
      <c r="M79" s="8">
        <f>Lyse!AE119</f>
        <v>0</v>
      </c>
      <c r="N79" s="7">
        <f>RStor!AD119</f>
        <v>0</v>
      </c>
      <c r="O79" s="8">
        <f>RStor!AE119</f>
        <v>0</v>
      </c>
      <c r="P79" s="7">
        <f>RDose!AD119</f>
        <v>0</v>
      </c>
      <c r="Q79" s="8">
        <f>RDose!AE119</f>
        <v>0</v>
      </c>
      <c r="R79" s="7">
        <f>Trans!AD119</f>
        <v>0</v>
      </c>
      <c r="S79" s="8">
        <f>Trans!AE119</f>
        <v>0</v>
      </c>
      <c r="T79" s="7">
        <f>ArchF!AD119</f>
        <v>0</v>
      </c>
      <c r="U79" s="8">
        <f>ArchF!AE119</f>
        <v>0</v>
      </c>
      <c r="V79" s="7">
        <f>APres!AD119</f>
        <v>0</v>
      </c>
      <c r="W79" s="8">
        <f>APres!AE119</f>
        <v>0</v>
      </c>
      <c r="X79" s="7">
        <f>ArcSt!AD119</f>
        <v>0</v>
      </c>
      <c r="Y79" s="8">
        <f>ArcSt!AE119</f>
        <v>0</v>
      </c>
      <c r="Z79" s="7">
        <f>Rep!AD119</f>
        <v>0</v>
      </c>
      <c r="AA79" s="8">
        <f>Rep!AE119</f>
        <v>0</v>
      </c>
      <c r="AB79" s="7">
        <f>PHous!AD119</f>
        <v>0</v>
      </c>
      <c r="AC79" s="8">
        <f>PHous!AE119</f>
        <v>0</v>
      </c>
      <c r="AD79" s="7">
        <f>Whous!AD119</f>
        <v>0</v>
      </c>
      <c r="AE79" s="8">
        <f>Whous!AE119</f>
        <v>0</v>
      </c>
      <c r="AF79" s="7">
        <f>Plat!AD119</f>
        <v>0</v>
      </c>
      <c r="AG79" s="8">
        <f>Plat!AE119</f>
        <v>0</v>
      </c>
      <c r="AH79" s="7">
        <f>Control!AD119</f>
        <v>0</v>
      </c>
      <c r="AI79" s="8">
        <f>Control!AE119</f>
        <v>0</v>
      </c>
    </row>
    <row r="80" spans="1:35">
      <c r="A80">
        <f>Seq!A80</f>
        <v>0</v>
      </c>
      <c r="D80" s="7">
        <f>Seq!AD120</f>
        <v>0</v>
      </c>
      <c r="E80" s="8">
        <f>Seq!AE120</f>
        <v>0</v>
      </c>
      <c r="F80" s="7">
        <f>Iso!AD120</f>
        <v>0</v>
      </c>
      <c r="G80" s="8">
        <f>Iso!AE120</f>
        <v>0</v>
      </c>
      <c r="H80" s="7">
        <f>Fil!AD120</f>
        <v>0</v>
      </c>
      <c r="I80" s="8">
        <f>Fil!AE120</f>
        <v>0</v>
      </c>
      <c r="J80" s="7">
        <f>FPump!AD120</f>
        <v>0</v>
      </c>
      <c r="K80" s="8">
        <f>FPump!AE120</f>
        <v>0</v>
      </c>
      <c r="L80" s="7">
        <f>Lyse!AD120</f>
        <v>0</v>
      </c>
      <c r="M80" s="8">
        <f>Lyse!AE120</f>
        <v>0</v>
      </c>
      <c r="N80" s="7">
        <f>RStor!AD120</f>
        <v>0</v>
      </c>
      <c r="O80" s="8">
        <f>RStor!AE120</f>
        <v>0</v>
      </c>
      <c r="P80" s="7">
        <f>RDose!AD120</f>
        <v>0</v>
      </c>
      <c r="Q80" s="8">
        <f>RDose!AE120</f>
        <v>0</v>
      </c>
      <c r="R80" s="7">
        <f>Trans!AD120</f>
        <v>0</v>
      </c>
      <c r="S80" s="8">
        <f>Trans!AE120</f>
        <v>0</v>
      </c>
      <c r="T80" s="7">
        <f>ArchF!AD120</f>
        <v>0</v>
      </c>
      <c r="U80" s="8">
        <f>ArchF!AE120</f>
        <v>0</v>
      </c>
      <c r="V80" s="7">
        <f>APres!AD120</f>
        <v>0</v>
      </c>
      <c r="W80" s="8">
        <f>APres!AE120</f>
        <v>0</v>
      </c>
      <c r="X80" s="7">
        <f>ArcSt!AD120</f>
        <v>0</v>
      </c>
      <c r="Y80" s="8">
        <f>ArcSt!AE120</f>
        <v>0</v>
      </c>
      <c r="Z80" s="7">
        <f>Rep!AD120</f>
        <v>0</v>
      </c>
      <c r="AA80" s="8">
        <f>Rep!AE120</f>
        <v>0</v>
      </c>
      <c r="AB80" s="7">
        <f>PHous!AD120</f>
        <v>0</v>
      </c>
      <c r="AC80" s="8">
        <f>PHous!AE120</f>
        <v>0</v>
      </c>
      <c r="AD80" s="7">
        <f>Whous!AD120</f>
        <v>0</v>
      </c>
      <c r="AE80" s="8">
        <f>Whous!AE120</f>
        <v>0</v>
      </c>
      <c r="AF80" s="7">
        <f>Plat!AD120</f>
        <v>0</v>
      </c>
      <c r="AG80" s="8">
        <f>Plat!AE120</f>
        <v>0</v>
      </c>
      <c r="AH80" s="7">
        <f>Control!AD120</f>
        <v>0</v>
      </c>
      <c r="AI80" s="8">
        <f>Control!AE120</f>
        <v>0</v>
      </c>
    </row>
    <row r="81" spans="1:35">
      <c r="A81" t="str">
        <f>Seq!A81</f>
        <v>Arch Type A</v>
      </c>
      <c r="D81" s="7">
        <f>Seq!AD121</f>
        <v>0</v>
      </c>
      <c r="E81" s="8">
        <f>Seq!AE121</f>
        <v>0</v>
      </c>
      <c r="F81" s="7">
        <f>Iso!AD121</f>
        <v>0</v>
      </c>
      <c r="G81" s="8">
        <f>Iso!AE121</f>
        <v>0</v>
      </c>
      <c r="H81" s="7">
        <f>Fil!AD121</f>
        <v>0</v>
      </c>
      <c r="I81" s="8">
        <f>Fil!AE121</f>
        <v>0</v>
      </c>
      <c r="J81" s="7">
        <f>FPump!AD121</f>
        <v>0</v>
      </c>
      <c r="K81" s="8">
        <f>FPump!AE121</f>
        <v>0</v>
      </c>
      <c r="L81" s="7">
        <f>Lyse!AD121</f>
        <v>0</v>
      </c>
      <c r="M81" s="8">
        <f>Lyse!AE121</f>
        <v>0</v>
      </c>
      <c r="N81" s="7">
        <f>RStor!AD121</f>
        <v>0</v>
      </c>
      <c r="O81" s="8">
        <f>RStor!AE121</f>
        <v>0</v>
      </c>
      <c r="P81" s="7">
        <f>RDose!AD121</f>
        <v>0</v>
      </c>
      <c r="Q81" s="8">
        <f>RDose!AE121</f>
        <v>0</v>
      </c>
      <c r="R81" s="7">
        <f>Trans!AD121</f>
        <v>0</v>
      </c>
      <c r="S81" s="8">
        <f>Trans!AE121</f>
        <v>0</v>
      </c>
      <c r="T81" s="7">
        <f>ArchF!AD121</f>
        <v>0</v>
      </c>
      <c r="U81" s="8">
        <f>ArchF!AE121</f>
        <v>0</v>
      </c>
      <c r="V81" s="7">
        <f>APres!AD121</f>
        <v>0</v>
      </c>
      <c r="W81" s="8">
        <f>APres!AE121</f>
        <v>0</v>
      </c>
      <c r="X81" s="7">
        <f>ArcSt!AD121</f>
        <v>0</v>
      </c>
      <c r="Y81" s="8">
        <f>ArcSt!AE121</f>
        <v>0</v>
      </c>
      <c r="Z81" s="7">
        <f>Rep!AD121</f>
        <v>0</v>
      </c>
      <c r="AA81" s="8">
        <f>Rep!AE121</f>
        <v>0</v>
      </c>
      <c r="AB81" s="7">
        <f>PHous!AD121</f>
        <v>0</v>
      </c>
      <c r="AC81" s="8">
        <f>PHous!AE121</f>
        <v>0</v>
      </c>
      <c r="AD81" s="7">
        <f>Whous!AD121</f>
        <v>0</v>
      </c>
      <c r="AE81" s="8">
        <f>Whous!AE121</f>
        <v>0</v>
      </c>
      <c r="AF81" s="7">
        <f>Plat!AD121</f>
        <v>0</v>
      </c>
      <c r="AG81" s="8">
        <f>Plat!AE121</f>
        <v>0</v>
      </c>
      <c r="AH81" s="7">
        <f>Control!AD121</f>
        <v>0</v>
      </c>
      <c r="AI81" s="8">
        <f>Control!AE121</f>
        <v>0</v>
      </c>
    </row>
    <row r="82" spans="1:35">
      <c r="A82" t="str">
        <f>Seq!A82</f>
        <v>Arch Type B</v>
      </c>
      <c r="D82" s="7">
        <f>Seq!AD122</f>
        <v>0</v>
      </c>
      <c r="E82" s="8">
        <f>Seq!AE122</f>
        <v>0</v>
      </c>
      <c r="F82" s="7">
        <f>Iso!AD122</f>
        <v>0</v>
      </c>
      <c r="G82" s="8">
        <f>Iso!AE122</f>
        <v>0</v>
      </c>
      <c r="H82" s="7">
        <f>Fil!AD122</f>
        <v>0</v>
      </c>
      <c r="I82" s="8">
        <f>Fil!AE122</f>
        <v>0</v>
      </c>
      <c r="J82" s="7">
        <f>FPump!AD122</f>
        <v>0</v>
      </c>
      <c r="K82" s="8">
        <f>FPump!AE122</f>
        <v>0</v>
      </c>
      <c r="L82" s="7">
        <f>Lyse!AD122</f>
        <v>0</v>
      </c>
      <c r="M82" s="8">
        <f>Lyse!AE122</f>
        <v>0</v>
      </c>
      <c r="N82" s="7">
        <f>RStor!AD122</f>
        <v>0</v>
      </c>
      <c r="O82" s="8">
        <f>RStor!AE122</f>
        <v>0</v>
      </c>
      <c r="P82" s="7">
        <f>RDose!AD122</f>
        <v>0</v>
      </c>
      <c r="Q82" s="8">
        <f>RDose!AE122</f>
        <v>0</v>
      </c>
      <c r="R82" s="7">
        <f>Trans!AD122</f>
        <v>0</v>
      </c>
      <c r="S82" s="8">
        <f>Trans!AE122</f>
        <v>0</v>
      </c>
      <c r="T82" s="7">
        <f>ArchF!AD122</f>
        <v>0</v>
      </c>
      <c r="U82" s="8">
        <f>ArchF!AE122</f>
        <v>0</v>
      </c>
      <c r="V82" s="7">
        <f>APres!AD122</f>
        <v>0</v>
      </c>
      <c r="W82" s="8">
        <f>APres!AE122</f>
        <v>0</v>
      </c>
      <c r="X82" s="7">
        <f>ArcSt!AD122</f>
        <v>0</v>
      </c>
      <c r="Y82" s="8">
        <f>ArcSt!AE122</f>
        <v>0</v>
      </c>
      <c r="Z82" s="7">
        <f>Rep!AD122</f>
        <v>0</v>
      </c>
      <c r="AA82" s="8">
        <f>Rep!AE122</f>
        <v>0</v>
      </c>
      <c r="AB82" s="7">
        <f>PHous!AD122</f>
        <v>0</v>
      </c>
      <c r="AC82" s="8">
        <f>PHous!AE122</f>
        <v>0</v>
      </c>
      <c r="AD82" s="7">
        <f>Whous!AD122</f>
        <v>0</v>
      </c>
      <c r="AE82" s="8">
        <f>Whous!AE122</f>
        <v>0</v>
      </c>
      <c r="AF82" s="7">
        <f>Plat!AD122</f>
        <v>0</v>
      </c>
      <c r="AG82" s="8">
        <f>Plat!AE122</f>
        <v>0</v>
      </c>
      <c r="AH82" s="7">
        <f>Control!AD122</f>
        <v>0</v>
      </c>
      <c r="AI82" s="8">
        <f>Control!AE122</f>
        <v>0</v>
      </c>
    </row>
    <row r="83" spans="1:35">
      <c r="A83" t="str">
        <f>Seq!A83</f>
        <v>Arch Type C</v>
      </c>
      <c r="D83" s="7">
        <f>Seq!AD123</f>
        <v>0</v>
      </c>
      <c r="E83" s="8">
        <f>Seq!AE123</f>
        <v>0</v>
      </c>
      <c r="F83" s="7">
        <f>Iso!AD123</f>
        <v>0</v>
      </c>
      <c r="G83" s="8">
        <f>Iso!AE123</f>
        <v>0</v>
      </c>
      <c r="H83" s="7">
        <f>Fil!AD123</f>
        <v>0</v>
      </c>
      <c r="I83" s="8">
        <f>Fil!AE123</f>
        <v>0</v>
      </c>
      <c r="J83" s="7">
        <f>FPump!AD123</f>
        <v>0</v>
      </c>
      <c r="K83" s="8">
        <f>FPump!AE123</f>
        <v>0</v>
      </c>
      <c r="L83" s="7">
        <f>Lyse!AD123</f>
        <v>0</v>
      </c>
      <c r="M83" s="8">
        <f>Lyse!AE123</f>
        <v>0</v>
      </c>
      <c r="N83" s="7">
        <f>RStor!AD123</f>
        <v>0</v>
      </c>
      <c r="O83" s="8">
        <f>RStor!AE123</f>
        <v>0</v>
      </c>
      <c r="P83" s="7">
        <f>RDose!AD123</f>
        <v>0</v>
      </c>
      <c r="Q83" s="8">
        <f>RDose!AE123</f>
        <v>0</v>
      </c>
      <c r="R83" s="7">
        <f>Trans!AD123</f>
        <v>0</v>
      </c>
      <c r="S83" s="8">
        <f>Trans!AE123</f>
        <v>0</v>
      </c>
      <c r="T83" s="7">
        <f>ArchF!AD123</f>
        <v>0</v>
      </c>
      <c r="U83" s="8">
        <f>ArchF!AE123</f>
        <v>0</v>
      </c>
      <c r="V83" s="7">
        <f>APres!AD123</f>
        <v>0</v>
      </c>
      <c r="W83" s="8">
        <f>APres!AE123</f>
        <v>0</v>
      </c>
      <c r="X83" s="7">
        <f>ArcSt!AD123</f>
        <v>0</v>
      </c>
      <c r="Y83" s="8">
        <f>ArcSt!AE123</f>
        <v>0</v>
      </c>
      <c r="Z83" s="7">
        <f>Rep!AD123</f>
        <v>0</v>
      </c>
      <c r="AA83" s="8">
        <f>Rep!AE123</f>
        <v>0</v>
      </c>
      <c r="AB83" s="7">
        <f>PHous!AD123</f>
        <v>0</v>
      </c>
      <c r="AC83" s="8">
        <f>PHous!AE123</f>
        <v>0</v>
      </c>
      <c r="AD83" s="7">
        <f>Whous!AD123</f>
        <v>0</v>
      </c>
      <c r="AE83" s="8">
        <f>Whous!AE123</f>
        <v>0</v>
      </c>
      <c r="AF83" s="7">
        <f>Plat!AD123</f>
        <v>0</v>
      </c>
      <c r="AG83" s="8">
        <f>Plat!AE123</f>
        <v>0</v>
      </c>
      <c r="AH83" s="7">
        <f>Control!AD123</f>
        <v>0</v>
      </c>
      <c r="AI83" s="8">
        <f>Control!AE123</f>
        <v>0</v>
      </c>
    </row>
    <row r="84" spans="1:35">
      <c r="A84">
        <f>Seq!A84</f>
        <v>0</v>
      </c>
      <c r="D84" s="7">
        <f>Seq!AD124</f>
        <v>0</v>
      </c>
      <c r="E84" s="8">
        <f>Seq!AE124</f>
        <v>0</v>
      </c>
      <c r="F84" s="7">
        <f>Iso!AD124</f>
        <v>0</v>
      </c>
      <c r="G84" s="8">
        <f>Iso!AE124</f>
        <v>0</v>
      </c>
      <c r="H84" s="7">
        <f>Fil!AD124</f>
        <v>0</v>
      </c>
      <c r="I84" s="8">
        <f>Fil!AE124</f>
        <v>0</v>
      </c>
      <c r="J84" s="7">
        <f>FPump!AD124</f>
        <v>0</v>
      </c>
      <c r="K84" s="8">
        <f>FPump!AE124</f>
        <v>0</v>
      </c>
      <c r="L84" s="7">
        <f>Lyse!AD124</f>
        <v>0</v>
      </c>
      <c r="M84" s="8">
        <f>Lyse!AE124</f>
        <v>0</v>
      </c>
      <c r="N84" s="7">
        <f>RStor!AD124</f>
        <v>0</v>
      </c>
      <c r="O84" s="8">
        <f>RStor!AE124</f>
        <v>0</v>
      </c>
      <c r="P84" s="7">
        <f>RDose!AD124</f>
        <v>0</v>
      </c>
      <c r="Q84" s="8">
        <f>RDose!AE124</f>
        <v>0</v>
      </c>
      <c r="R84" s="7">
        <f>Trans!AD124</f>
        <v>0</v>
      </c>
      <c r="S84" s="8">
        <f>Trans!AE124</f>
        <v>0</v>
      </c>
      <c r="T84" s="7">
        <f>ArchF!AD124</f>
        <v>0</v>
      </c>
      <c r="U84" s="8">
        <f>ArchF!AE124</f>
        <v>0</v>
      </c>
      <c r="V84" s="7">
        <f>APres!AD124</f>
        <v>0</v>
      </c>
      <c r="W84" s="8">
        <f>APres!AE124</f>
        <v>0</v>
      </c>
      <c r="X84" s="7">
        <f>ArcSt!AD124</f>
        <v>0</v>
      </c>
      <c r="Y84" s="8">
        <f>ArcSt!AE124</f>
        <v>0</v>
      </c>
      <c r="Z84" s="7">
        <f>Rep!AD124</f>
        <v>0</v>
      </c>
      <c r="AA84" s="8">
        <f>Rep!AE124</f>
        <v>0</v>
      </c>
      <c r="AB84" s="7">
        <f>PHous!AD124</f>
        <v>0</v>
      </c>
      <c r="AC84" s="8">
        <f>PHous!AE124</f>
        <v>0</v>
      </c>
      <c r="AD84" s="7">
        <f>Whous!AD124</f>
        <v>0</v>
      </c>
      <c r="AE84" s="8">
        <f>Whous!AE124</f>
        <v>0</v>
      </c>
      <c r="AF84" s="7">
        <f>Plat!AD124</f>
        <v>0</v>
      </c>
      <c r="AG84" s="8">
        <f>Plat!AE124</f>
        <v>0</v>
      </c>
      <c r="AH84" s="7">
        <f>Control!AD124</f>
        <v>0</v>
      </c>
      <c r="AI84" s="8">
        <f>Control!AE124</f>
        <v>0</v>
      </c>
    </row>
    <row r="85" spans="1:35">
      <c r="A85" t="str">
        <f>Seq!A85</f>
        <v>Reuse</v>
      </c>
      <c r="D85" s="7">
        <f>Seq!AD125</f>
        <v>0</v>
      </c>
      <c r="E85" s="8">
        <f>Seq!AE125</f>
        <v>0</v>
      </c>
      <c r="F85" s="7">
        <f>Iso!AD125</f>
        <v>0</v>
      </c>
      <c r="G85" s="8">
        <f>Iso!AE125</f>
        <v>0</v>
      </c>
      <c r="H85" s="7">
        <f>Fil!AD125</f>
        <v>0</v>
      </c>
      <c r="I85" s="8">
        <f>Fil!AE125</f>
        <v>0</v>
      </c>
      <c r="J85" s="7">
        <f>FPump!AD125</f>
        <v>0</v>
      </c>
      <c r="K85" s="8">
        <f>FPump!AE125</f>
        <v>0</v>
      </c>
      <c r="L85" s="7">
        <f>Lyse!AD125</f>
        <v>0</v>
      </c>
      <c r="M85" s="8">
        <f>Lyse!AE125</f>
        <v>0</v>
      </c>
      <c r="N85" s="7">
        <f>RStor!AD125</f>
        <v>0</v>
      </c>
      <c r="O85" s="8">
        <f>RStor!AE125</f>
        <v>0</v>
      </c>
      <c r="P85" s="7">
        <f>RDose!AD125</f>
        <v>0</v>
      </c>
      <c r="Q85" s="8">
        <f>RDose!AE125</f>
        <v>0</v>
      </c>
      <c r="R85" s="7">
        <f>Trans!AD125</f>
        <v>0</v>
      </c>
      <c r="S85" s="8">
        <f>Trans!AE125</f>
        <v>0</v>
      </c>
      <c r="T85" s="7">
        <f>ArchF!AD125</f>
        <v>0</v>
      </c>
      <c r="U85" s="8">
        <f>ArchF!AE125</f>
        <v>0</v>
      </c>
      <c r="V85" s="7">
        <f>APres!AD125</f>
        <v>0</v>
      </c>
      <c r="W85" s="8">
        <f>APres!AE125</f>
        <v>0</v>
      </c>
      <c r="X85" s="7">
        <f>ArcSt!AD125</f>
        <v>0</v>
      </c>
      <c r="Y85" s="8">
        <f>ArcSt!AE125</f>
        <v>0</v>
      </c>
      <c r="Z85" s="7">
        <f>Rep!AD125</f>
        <v>0</v>
      </c>
      <c r="AA85" s="8">
        <f>Rep!AE125</f>
        <v>0</v>
      </c>
      <c r="AB85" s="7">
        <f>PHous!AD125</f>
        <v>0</v>
      </c>
      <c r="AC85" s="8">
        <f>PHous!AE125</f>
        <v>0</v>
      </c>
      <c r="AD85" s="7">
        <f>Whous!AD125</f>
        <v>0</v>
      </c>
      <c r="AE85" s="8">
        <f>Whous!AE125</f>
        <v>0</v>
      </c>
      <c r="AF85" s="7">
        <f>Plat!AD125</f>
        <v>0</v>
      </c>
      <c r="AG85" s="8">
        <f>Plat!AE125</f>
        <v>0</v>
      </c>
      <c r="AH85" s="7">
        <f>Control!AD125</f>
        <v>0</v>
      </c>
      <c r="AI85" s="8">
        <f>Control!AE125</f>
        <v>0</v>
      </c>
    </row>
    <row r="86" spans="1:35">
      <c r="A86" t="str">
        <f>Seq!A86</f>
        <v>Clean</v>
      </c>
      <c r="D86" s="7">
        <f>Seq!AD126</f>
        <v>0</v>
      </c>
      <c r="E86" s="8">
        <f>Seq!AE126</f>
        <v>0</v>
      </c>
      <c r="F86" s="7">
        <f>Iso!AD126</f>
        <v>0</v>
      </c>
      <c r="G86" s="8">
        <f>Iso!AE126</f>
        <v>0</v>
      </c>
      <c r="H86" s="7">
        <f>Fil!AD126</f>
        <v>0</v>
      </c>
      <c r="I86" s="8">
        <f>Fil!AE126</f>
        <v>0</v>
      </c>
      <c r="J86" s="7">
        <f>FPump!AD126</f>
        <v>0</v>
      </c>
      <c r="K86" s="8">
        <f>FPump!AE126</f>
        <v>0</v>
      </c>
      <c r="L86" s="7">
        <f>Lyse!AD126</f>
        <v>0</v>
      </c>
      <c r="M86" s="8">
        <f>Lyse!AE126</f>
        <v>0</v>
      </c>
      <c r="N86" s="7">
        <f>RStor!AD126</f>
        <v>0</v>
      </c>
      <c r="O86" s="8">
        <f>RStor!AE126</f>
        <v>0</v>
      </c>
      <c r="P86" s="7">
        <f>RDose!AD126</f>
        <v>0</v>
      </c>
      <c r="Q86" s="8">
        <f>RDose!AE126</f>
        <v>0</v>
      </c>
      <c r="R86" s="7">
        <f>Trans!AD126</f>
        <v>0</v>
      </c>
      <c r="S86" s="8">
        <f>Trans!AE126</f>
        <v>0</v>
      </c>
      <c r="T86" s="7">
        <f>ArchF!AD126</f>
        <v>0</v>
      </c>
      <c r="U86" s="8">
        <f>ArchF!AE126</f>
        <v>0</v>
      </c>
      <c r="V86" s="7">
        <f>APres!AD126</f>
        <v>0</v>
      </c>
      <c r="W86" s="8">
        <f>APres!AE126</f>
        <v>0</v>
      </c>
      <c r="X86" s="7">
        <f>ArcSt!AD126</f>
        <v>0</v>
      </c>
      <c r="Y86" s="8">
        <f>ArcSt!AE126</f>
        <v>0</v>
      </c>
      <c r="Z86" s="7">
        <f>Rep!AD126</f>
        <v>0</v>
      </c>
      <c r="AA86" s="8">
        <f>Rep!AE126</f>
        <v>0</v>
      </c>
      <c r="AB86" s="7">
        <f>PHous!AD126</f>
        <v>0</v>
      </c>
      <c r="AC86" s="8">
        <f>PHous!AE126</f>
        <v>0</v>
      </c>
      <c r="AD86" s="7">
        <f>Whous!AD126</f>
        <v>0</v>
      </c>
      <c r="AE86" s="8">
        <f>Whous!AE126</f>
        <v>0</v>
      </c>
      <c r="AF86" s="7">
        <f>Plat!AD126</f>
        <v>0</v>
      </c>
      <c r="AG86" s="8">
        <f>Plat!AE126</f>
        <v>0</v>
      </c>
      <c r="AH86" s="7">
        <f>Control!AD126</f>
        <v>0</v>
      </c>
      <c r="AI86" s="8">
        <f>Control!AE126</f>
        <v>0</v>
      </c>
    </row>
    <row r="87" spans="1:35">
      <c r="A87" t="str">
        <f>Seq!A87</f>
        <v>Replace</v>
      </c>
      <c r="D87" s="7">
        <f>Seq!AD127</f>
        <v>0</v>
      </c>
      <c r="E87" s="8">
        <f>Seq!AE127</f>
        <v>0</v>
      </c>
      <c r="F87" s="7">
        <f>Iso!AD127</f>
        <v>0</v>
      </c>
      <c r="G87" s="8">
        <f>Iso!AE127</f>
        <v>0</v>
      </c>
      <c r="H87" s="7">
        <f>Fil!AD127</f>
        <v>0</v>
      </c>
      <c r="I87" s="8">
        <f>Fil!AE127</f>
        <v>0</v>
      </c>
      <c r="J87" s="7">
        <f>FPump!AD127</f>
        <v>0</v>
      </c>
      <c r="K87" s="8">
        <f>FPump!AE127</f>
        <v>0</v>
      </c>
      <c r="L87" s="7">
        <f>Lyse!AD127</f>
        <v>0</v>
      </c>
      <c r="M87" s="8">
        <f>Lyse!AE127</f>
        <v>0</v>
      </c>
      <c r="N87" s="7">
        <f>RStor!AD127</f>
        <v>0</v>
      </c>
      <c r="O87" s="8">
        <f>RStor!AE127</f>
        <v>0</v>
      </c>
      <c r="P87" s="7">
        <f>RDose!AD127</f>
        <v>0</v>
      </c>
      <c r="Q87" s="8">
        <f>RDose!AE127</f>
        <v>0</v>
      </c>
      <c r="R87" s="7">
        <f>Trans!AD127</f>
        <v>0</v>
      </c>
      <c r="S87" s="8">
        <f>Trans!AE127</f>
        <v>0</v>
      </c>
      <c r="T87" s="7">
        <f>ArchF!AD127</f>
        <v>0</v>
      </c>
      <c r="U87" s="8">
        <f>ArchF!AE127</f>
        <v>0</v>
      </c>
      <c r="V87" s="7">
        <f>APres!AD127</f>
        <v>0</v>
      </c>
      <c r="W87" s="8">
        <f>APres!AE127</f>
        <v>0</v>
      </c>
      <c r="X87" s="7">
        <f>ArcSt!AD127</f>
        <v>0</v>
      </c>
      <c r="Y87" s="8">
        <f>ArcSt!AE127</f>
        <v>0</v>
      </c>
      <c r="Z87" s="7">
        <f>Rep!AD127</f>
        <v>0</v>
      </c>
      <c r="AA87" s="8">
        <f>Rep!AE127</f>
        <v>0</v>
      </c>
      <c r="AB87" s="7">
        <f>PHous!AD127</f>
        <v>0</v>
      </c>
      <c r="AC87" s="8">
        <f>PHous!AE127</f>
        <v>0</v>
      </c>
      <c r="AD87" s="7">
        <f>Whous!AD127</f>
        <v>0</v>
      </c>
      <c r="AE87" s="8">
        <f>Whous!AE127</f>
        <v>0</v>
      </c>
      <c r="AF87" s="7">
        <f>Plat!AD127</f>
        <v>0</v>
      </c>
      <c r="AG87" s="8">
        <f>Plat!AE127</f>
        <v>0</v>
      </c>
      <c r="AH87" s="7">
        <f>Control!AD127</f>
        <v>0</v>
      </c>
      <c r="AI87" s="8">
        <f>Control!AE127</f>
        <v>0</v>
      </c>
    </row>
    <row r="88" spans="1:35">
      <c r="A88" t="str">
        <f>Seq!A88</f>
        <v>Duplicate</v>
      </c>
      <c r="D88" s="7">
        <f>Seq!AD128</f>
        <v>0</v>
      </c>
      <c r="E88" s="8">
        <f>Seq!AE128</f>
        <v>0</v>
      </c>
      <c r="F88" s="7">
        <f>Iso!AD128</f>
        <v>0</v>
      </c>
      <c r="G88" s="8">
        <f>Iso!AE128</f>
        <v>0</v>
      </c>
      <c r="H88" s="7">
        <f>Fil!AD128</f>
        <v>0</v>
      </c>
      <c r="I88" s="8">
        <f>Fil!AE128</f>
        <v>0</v>
      </c>
      <c r="J88" s="7">
        <f>FPump!AD128</f>
        <v>0</v>
      </c>
      <c r="K88" s="8">
        <f>FPump!AE128</f>
        <v>0</v>
      </c>
      <c r="L88" s="7">
        <f>Lyse!AD128</f>
        <v>0</v>
      </c>
      <c r="M88" s="8">
        <f>Lyse!AE128</f>
        <v>0</v>
      </c>
      <c r="N88" s="7">
        <f>RStor!AD128</f>
        <v>0</v>
      </c>
      <c r="O88" s="8">
        <f>RStor!AE128</f>
        <v>0</v>
      </c>
      <c r="P88" s="7">
        <f>RDose!AD128</f>
        <v>0</v>
      </c>
      <c r="Q88" s="8">
        <f>RDose!AE128</f>
        <v>0</v>
      </c>
      <c r="R88" s="7">
        <f>Trans!AD128</f>
        <v>0</v>
      </c>
      <c r="S88" s="8">
        <f>Trans!AE128</f>
        <v>0</v>
      </c>
      <c r="T88" s="7">
        <f>ArchF!AD128</f>
        <v>0</v>
      </c>
      <c r="U88" s="8">
        <f>ArchF!AE128</f>
        <v>0</v>
      </c>
      <c r="V88" s="7">
        <f>APres!AD128</f>
        <v>0</v>
      </c>
      <c r="W88" s="8">
        <f>APres!AE128</f>
        <v>0</v>
      </c>
      <c r="X88" s="7">
        <f>ArcSt!AD128</f>
        <v>0</v>
      </c>
      <c r="Y88" s="8">
        <f>ArcSt!AE128</f>
        <v>0</v>
      </c>
      <c r="Z88" s="7">
        <f>Rep!AD128</f>
        <v>0</v>
      </c>
      <c r="AA88" s="8">
        <f>Rep!AE128</f>
        <v>0</v>
      </c>
      <c r="AB88" s="7">
        <f>PHous!AD128</f>
        <v>0</v>
      </c>
      <c r="AC88" s="8">
        <f>PHous!AE128</f>
        <v>0</v>
      </c>
      <c r="AD88" s="7">
        <f>Whous!AD128</f>
        <v>0</v>
      </c>
      <c r="AE88" s="8">
        <f>Whous!AE128</f>
        <v>0</v>
      </c>
      <c r="AF88" s="7">
        <f>Plat!AD128</f>
        <v>0</v>
      </c>
      <c r="AG88" s="8">
        <f>Plat!AE128</f>
        <v>0</v>
      </c>
      <c r="AH88" s="7">
        <f>Control!AD128</f>
        <v>0</v>
      </c>
      <c r="AI88" s="8">
        <f>Control!AE128</f>
        <v>0</v>
      </c>
    </row>
    <row r="89" spans="1:35">
      <c r="A89" t="str">
        <f>Seq!A89</f>
        <v>R: WTF</v>
      </c>
      <c r="D89" s="7">
        <f>Seq!AD129</f>
        <v>0</v>
      </c>
      <c r="E89" s="8">
        <f>Seq!AE129</f>
        <v>0</v>
      </c>
      <c r="F89" s="7">
        <f>Iso!AD129</f>
        <v>0</v>
      </c>
      <c r="G89" s="8">
        <f>Iso!AE129</f>
        <v>0</v>
      </c>
      <c r="H89" s="7">
        <f>Fil!AD129</f>
        <v>0</v>
      </c>
      <c r="I89" s="8">
        <f>Fil!AE129</f>
        <v>0</v>
      </c>
      <c r="J89" s="7">
        <f>FPump!AD129</f>
        <v>0</v>
      </c>
      <c r="K89" s="8">
        <f>FPump!AE129</f>
        <v>0</v>
      </c>
      <c r="L89" s="7">
        <f>Lyse!AD129</f>
        <v>0</v>
      </c>
      <c r="M89" s="8">
        <f>Lyse!AE129</f>
        <v>0</v>
      </c>
      <c r="N89" s="7">
        <f>RStor!AD129</f>
        <v>0</v>
      </c>
      <c r="O89" s="8">
        <f>RStor!AE129</f>
        <v>0</v>
      </c>
      <c r="P89" s="7">
        <f>RDose!AD129</f>
        <v>0</v>
      </c>
      <c r="Q89" s="8">
        <f>RDose!AE129</f>
        <v>0</v>
      </c>
      <c r="R89" s="7">
        <f>Trans!AD129</f>
        <v>0</v>
      </c>
      <c r="S89" s="8">
        <f>Trans!AE129</f>
        <v>0</v>
      </c>
      <c r="T89" s="7">
        <f>ArchF!AD129</f>
        <v>0</v>
      </c>
      <c r="U89" s="8">
        <f>ArchF!AE129</f>
        <v>0</v>
      </c>
      <c r="V89" s="7">
        <f>APres!AD129</f>
        <v>0</v>
      </c>
      <c r="W89" s="8">
        <f>APres!AE129</f>
        <v>0</v>
      </c>
      <c r="X89" s="7">
        <f>ArcSt!AD129</f>
        <v>0</v>
      </c>
      <c r="Y89" s="8">
        <f>ArcSt!AE129</f>
        <v>0</v>
      </c>
      <c r="Z89" s="7">
        <f>Rep!AD129</f>
        <v>0</v>
      </c>
      <c r="AA89" s="8">
        <f>Rep!AE129</f>
        <v>0</v>
      </c>
      <c r="AB89" s="7">
        <f>PHous!AD129</f>
        <v>0</v>
      </c>
      <c r="AC89" s="8">
        <f>PHous!AE129</f>
        <v>0</v>
      </c>
      <c r="AD89" s="7">
        <f>Whous!AD129</f>
        <v>0</v>
      </c>
      <c r="AE89" s="8">
        <f>Whous!AE129</f>
        <v>0</v>
      </c>
      <c r="AF89" s="7">
        <f>Plat!AD129</f>
        <v>0</v>
      </c>
      <c r="AG89" s="8">
        <f>Plat!AE129</f>
        <v>0</v>
      </c>
      <c r="AH89" s="7">
        <f>Control!AD129</f>
        <v>0</v>
      </c>
      <c r="AI89" s="8">
        <f>Control!AE129</f>
        <v>0</v>
      </c>
    </row>
    <row r="90" spans="1:35">
      <c r="A90" t="str">
        <f>Seq!A90</f>
        <v>R: Buffer</v>
      </c>
      <c r="D90" s="7">
        <f>Seq!AD130</f>
        <v>0</v>
      </c>
      <c r="E90" s="8">
        <f>Seq!AE130</f>
        <v>0</v>
      </c>
      <c r="F90" s="7">
        <f>Iso!AD130</f>
        <v>0</v>
      </c>
      <c r="G90" s="8">
        <f>Iso!AE130</f>
        <v>0</v>
      </c>
      <c r="H90" s="7">
        <f>Fil!AD130</f>
        <v>0</v>
      </c>
      <c r="I90" s="8">
        <f>Fil!AE130</f>
        <v>0</v>
      </c>
      <c r="J90" s="7">
        <f>FPump!AD130</f>
        <v>0</v>
      </c>
      <c r="K90" s="8">
        <f>FPump!AE130</f>
        <v>0</v>
      </c>
      <c r="L90" s="7">
        <f>Lyse!AD130</f>
        <v>0</v>
      </c>
      <c r="M90" s="8">
        <f>Lyse!AE130</f>
        <v>0</v>
      </c>
      <c r="N90" s="7">
        <f>RStor!AD130</f>
        <v>0</v>
      </c>
      <c r="O90" s="8">
        <f>RStor!AE130</f>
        <v>0</v>
      </c>
      <c r="P90" s="7">
        <f>RDose!AD130</f>
        <v>0</v>
      </c>
      <c r="Q90" s="8">
        <f>RDose!AE130</f>
        <v>0</v>
      </c>
      <c r="R90" s="7">
        <f>Trans!AD130</f>
        <v>0</v>
      </c>
      <c r="S90" s="8">
        <f>Trans!AE130</f>
        <v>0</v>
      </c>
      <c r="T90" s="7">
        <f>ArchF!AD130</f>
        <v>0</v>
      </c>
      <c r="U90" s="8">
        <f>ArchF!AE130</f>
        <v>0</v>
      </c>
      <c r="V90" s="7">
        <f>APres!AD130</f>
        <v>0</v>
      </c>
      <c r="W90" s="8">
        <f>APres!AE130</f>
        <v>0</v>
      </c>
      <c r="X90" s="7">
        <f>ArcSt!AD130</f>
        <v>0</v>
      </c>
      <c r="Y90" s="8">
        <f>ArcSt!AE130</f>
        <v>0</v>
      </c>
      <c r="Z90" s="7">
        <f>Rep!AD130</f>
        <v>0</v>
      </c>
      <c r="AA90" s="8">
        <f>Rep!AE130</f>
        <v>0</v>
      </c>
      <c r="AB90" s="7">
        <f>PHous!AD130</f>
        <v>0</v>
      </c>
      <c r="AC90" s="8">
        <f>PHous!AE130</f>
        <v>0</v>
      </c>
      <c r="AD90" s="7">
        <f>Whous!AD130</f>
        <v>0</v>
      </c>
      <c r="AE90" s="8">
        <f>Whous!AE130</f>
        <v>0</v>
      </c>
      <c r="AF90" s="7">
        <f>Plat!AD130</f>
        <v>0</v>
      </c>
      <c r="AG90" s="8">
        <f>Plat!AE130</f>
        <v>0</v>
      </c>
      <c r="AH90" s="7">
        <f>Control!AD130</f>
        <v>0</v>
      </c>
      <c r="AI90" s="8">
        <f>Control!AE130</f>
        <v>0</v>
      </c>
    </row>
    <row r="91" spans="1:35">
      <c r="A91" t="str">
        <f>Seq!A91</f>
        <v>R: Pickle Juice</v>
      </c>
      <c r="D91" s="7">
        <f>Seq!AD131</f>
        <v>0</v>
      </c>
      <c r="E91" s="8">
        <f>Seq!AE131</f>
        <v>0</v>
      </c>
      <c r="F91" s="7">
        <f>Iso!AD131</f>
        <v>0</v>
      </c>
      <c r="G91" s="8">
        <f>Iso!AE131</f>
        <v>0</v>
      </c>
      <c r="H91" s="7">
        <f>Fil!AD131</f>
        <v>0</v>
      </c>
      <c r="I91" s="8">
        <f>Fil!AE131</f>
        <v>0</v>
      </c>
      <c r="J91" s="7">
        <f>FPump!AD131</f>
        <v>0</v>
      </c>
      <c r="K91" s="8">
        <f>FPump!AE131</f>
        <v>0</v>
      </c>
      <c r="L91" s="7">
        <f>Lyse!AD131</f>
        <v>0</v>
      </c>
      <c r="M91" s="8">
        <f>Lyse!AE131</f>
        <v>0</v>
      </c>
      <c r="N91" s="7">
        <f>RStor!AD131</f>
        <v>0</v>
      </c>
      <c r="O91" s="8">
        <f>RStor!AE131</f>
        <v>0</v>
      </c>
      <c r="P91" s="7">
        <f>RDose!AD131</f>
        <v>0</v>
      </c>
      <c r="Q91" s="8">
        <f>RDose!AE131</f>
        <v>0</v>
      </c>
      <c r="R91" s="7">
        <f>Trans!AD131</f>
        <v>0</v>
      </c>
      <c r="S91" s="8">
        <f>Trans!AE131</f>
        <v>0</v>
      </c>
      <c r="T91" s="7">
        <f>ArchF!AD131</f>
        <v>0</v>
      </c>
      <c r="U91" s="8">
        <f>ArchF!AE131</f>
        <v>0</v>
      </c>
      <c r="V91" s="7">
        <f>APres!AD131</f>
        <v>0</v>
      </c>
      <c r="W91" s="8">
        <f>APres!AE131</f>
        <v>0</v>
      </c>
      <c r="X91" s="7">
        <f>ArcSt!AD131</f>
        <v>0</v>
      </c>
      <c r="Y91" s="8">
        <f>ArcSt!AE131</f>
        <v>0</v>
      </c>
      <c r="Z91" s="7">
        <f>Rep!AD131</f>
        <v>0</v>
      </c>
      <c r="AA91" s="8">
        <f>Rep!AE131</f>
        <v>0</v>
      </c>
      <c r="AB91" s="7">
        <f>PHous!AD131</f>
        <v>0</v>
      </c>
      <c r="AC91" s="8">
        <f>PHous!AE131</f>
        <v>0</v>
      </c>
      <c r="AD91" s="7">
        <f>Whous!AD131</f>
        <v>0</v>
      </c>
      <c r="AE91" s="8">
        <f>Whous!AE131</f>
        <v>0</v>
      </c>
      <c r="AF91" s="7">
        <f>Plat!AD131</f>
        <v>0</v>
      </c>
      <c r="AG91" s="8">
        <f>Plat!AE131</f>
        <v>0</v>
      </c>
      <c r="AH91" s="7">
        <f>Control!AD131</f>
        <v>0</v>
      </c>
      <c r="AI91" s="8">
        <f>Control!AE131</f>
        <v>0</v>
      </c>
    </row>
    <row r="92" spans="1:35">
      <c r="A92" t="str">
        <f>Seq!A92</f>
        <v>R: Flush</v>
      </c>
      <c r="D92" s="7">
        <f>Seq!AD132</f>
        <v>0</v>
      </c>
      <c r="E92" s="8">
        <f>Seq!AE132</f>
        <v>0</v>
      </c>
      <c r="F92" s="7">
        <f>Iso!AD132</f>
        <v>0</v>
      </c>
      <c r="G92" s="8">
        <f>Iso!AE132</f>
        <v>0</v>
      </c>
      <c r="H92" s="7">
        <f>Fil!AD132</f>
        <v>0</v>
      </c>
      <c r="I92" s="8">
        <f>Fil!AE132</f>
        <v>0</v>
      </c>
      <c r="J92" s="7">
        <f>FPump!AD132</f>
        <v>0</v>
      </c>
      <c r="K92" s="8">
        <f>FPump!AE132</f>
        <v>0</v>
      </c>
      <c r="L92" s="7">
        <f>Lyse!AD132</f>
        <v>0</v>
      </c>
      <c r="M92" s="8">
        <f>Lyse!AE132</f>
        <v>0</v>
      </c>
      <c r="N92" s="7">
        <f>RStor!AD132</f>
        <v>0</v>
      </c>
      <c r="O92" s="8">
        <f>RStor!AE132</f>
        <v>0</v>
      </c>
      <c r="P92" s="7">
        <f>RDose!AD132</f>
        <v>0</v>
      </c>
      <c r="Q92" s="8">
        <f>RDose!AE132</f>
        <v>0</v>
      </c>
      <c r="R92" s="7">
        <f>Trans!AD132</f>
        <v>0</v>
      </c>
      <c r="S92" s="8">
        <f>Trans!AE132</f>
        <v>0</v>
      </c>
      <c r="T92" s="7">
        <f>ArchF!AD132</f>
        <v>0</v>
      </c>
      <c r="U92" s="8">
        <f>ArchF!AE132</f>
        <v>0</v>
      </c>
      <c r="V92" s="7">
        <f>APres!AD132</f>
        <v>0</v>
      </c>
      <c r="W92" s="8">
        <f>APres!AE132</f>
        <v>0</v>
      </c>
      <c r="X92" s="7">
        <f>ArcSt!AD132</f>
        <v>0</v>
      </c>
      <c r="Y92" s="8">
        <f>ArcSt!AE132</f>
        <v>0</v>
      </c>
      <c r="Z92" s="7">
        <f>Rep!AD132</f>
        <v>0</v>
      </c>
      <c r="AA92" s="8">
        <f>Rep!AE132</f>
        <v>0</v>
      </c>
      <c r="AB92" s="7">
        <f>PHous!AD132</f>
        <v>0</v>
      </c>
      <c r="AC92" s="8">
        <f>PHous!AE132</f>
        <v>0</v>
      </c>
      <c r="AD92" s="7">
        <f>Whous!AD132</f>
        <v>0</v>
      </c>
      <c r="AE92" s="8">
        <f>Whous!AE132</f>
        <v>0</v>
      </c>
      <c r="AF92" s="7">
        <f>Plat!AD132</f>
        <v>0</v>
      </c>
      <c r="AG92" s="8">
        <f>Plat!AE132</f>
        <v>0</v>
      </c>
      <c r="AH92" s="7">
        <f>Control!AD132</f>
        <v>0</v>
      </c>
      <c r="AI92" s="8">
        <f>Control!AE132</f>
        <v>0</v>
      </c>
    </row>
    <row r="93" spans="1:35">
      <c r="A93" t="str">
        <f>Seq!A93</f>
        <v>Reagent E</v>
      </c>
      <c r="D93" s="7">
        <f>Seq!AD133</f>
        <v>0</v>
      </c>
      <c r="E93" s="8">
        <f>Seq!AE133</f>
        <v>0</v>
      </c>
      <c r="F93" s="7">
        <f>Iso!AD133</f>
        <v>0</v>
      </c>
      <c r="G93" s="8">
        <f>Iso!AE133</f>
        <v>0</v>
      </c>
      <c r="H93" s="7">
        <f>Fil!AD133</f>
        <v>0</v>
      </c>
      <c r="I93" s="8">
        <f>Fil!AE133</f>
        <v>0</v>
      </c>
      <c r="J93" s="7">
        <f>FPump!AD133</f>
        <v>0</v>
      </c>
      <c r="K93" s="8">
        <f>FPump!AE133</f>
        <v>0</v>
      </c>
      <c r="L93" s="7">
        <f>Lyse!AD133</f>
        <v>0</v>
      </c>
      <c r="M93" s="8">
        <f>Lyse!AE133</f>
        <v>0</v>
      </c>
      <c r="N93" s="7">
        <f>RStor!AD133</f>
        <v>0</v>
      </c>
      <c r="O93" s="8">
        <f>RStor!AE133</f>
        <v>0</v>
      </c>
      <c r="P93" s="7">
        <f>RDose!AD133</f>
        <v>0</v>
      </c>
      <c r="Q93" s="8">
        <f>RDose!AE133</f>
        <v>0</v>
      </c>
      <c r="R93" s="7">
        <f>Trans!AD133</f>
        <v>0</v>
      </c>
      <c r="S93" s="8">
        <f>Trans!AE133</f>
        <v>0</v>
      </c>
      <c r="T93" s="7">
        <f>ArchF!AD133</f>
        <v>0</v>
      </c>
      <c r="U93" s="8">
        <f>ArchF!AE133</f>
        <v>0</v>
      </c>
      <c r="V93" s="7">
        <f>APres!AD133</f>
        <v>0</v>
      </c>
      <c r="W93" s="8">
        <f>APres!AE133</f>
        <v>0</v>
      </c>
      <c r="X93" s="7">
        <f>ArcSt!AD133</f>
        <v>0</v>
      </c>
      <c r="Y93" s="8">
        <f>ArcSt!AE133</f>
        <v>0</v>
      </c>
      <c r="Z93" s="7">
        <f>Rep!AD133</f>
        <v>0</v>
      </c>
      <c r="AA93" s="8">
        <f>Rep!AE133</f>
        <v>0</v>
      </c>
      <c r="AB93" s="7">
        <f>PHous!AD133</f>
        <v>0</v>
      </c>
      <c r="AC93" s="8">
        <f>PHous!AE133</f>
        <v>0</v>
      </c>
      <c r="AD93" s="7">
        <f>Whous!AD133</f>
        <v>0</v>
      </c>
      <c r="AE93" s="8">
        <f>Whous!AE133</f>
        <v>0</v>
      </c>
      <c r="AF93" s="7">
        <f>Plat!AD133</f>
        <v>0</v>
      </c>
      <c r="AG93" s="8">
        <f>Plat!AE133</f>
        <v>0</v>
      </c>
      <c r="AH93" s="7">
        <f>Control!AD133</f>
        <v>0</v>
      </c>
      <c r="AI93" s="8">
        <f>Control!AE133</f>
        <v>0</v>
      </c>
    </row>
    <row r="94" spans="1:35">
      <c r="A94" t="str">
        <f>Seq!A94</f>
        <v>Reagent F</v>
      </c>
      <c r="D94" s="7">
        <f>Seq!AD134</f>
        <v>0</v>
      </c>
      <c r="E94" s="8">
        <f>Seq!AE134</f>
        <v>0</v>
      </c>
      <c r="F94" s="7">
        <f>Iso!AD134</f>
        <v>0</v>
      </c>
      <c r="G94" s="8">
        <f>Iso!AE134</f>
        <v>0</v>
      </c>
      <c r="H94" s="7">
        <f>Fil!AD134</f>
        <v>0</v>
      </c>
      <c r="I94" s="8">
        <f>Fil!AE134</f>
        <v>0</v>
      </c>
      <c r="J94" s="7">
        <f>FPump!AD134</f>
        <v>0</v>
      </c>
      <c r="K94" s="8">
        <f>FPump!AE134</f>
        <v>0</v>
      </c>
      <c r="L94" s="7">
        <f>Lyse!AD134</f>
        <v>0</v>
      </c>
      <c r="M94" s="8">
        <f>Lyse!AE134</f>
        <v>0</v>
      </c>
      <c r="N94" s="7">
        <f>RStor!AD134</f>
        <v>0</v>
      </c>
      <c r="O94" s="8">
        <f>RStor!AE134</f>
        <v>0</v>
      </c>
      <c r="P94" s="7">
        <f>RDose!AD134</f>
        <v>0</v>
      </c>
      <c r="Q94" s="8">
        <f>RDose!AE134</f>
        <v>0</v>
      </c>
      <c r="R94" s="7">
        <f>Trans!AD134</f>
        <v>0</v>
      </c>
      <c r="S94" s="8">
        <f>Trans!AE134</f>
        <v>0</v>
      </c>
      <c r="T94" s="7">
        <f>ArchF!AD134</f>
        <v>0</v>
      </c>
      <c r="U94" s="8">
        <f>ArchF!AE134</f>
        <v>0</v>
      </c>
      <c r="V94" s="7">
        <f>APres!AD134</f>
        <v>0</v>
      </c>
      <c r="W94" s="8">
        <f>APres!AE134</f>
        <v>0</v>
      </c>
      <c r="X94" s="7">
        <f>ArcSt!AD134</f>
        <v>0</v>
      </c>
      <c r="Y94" s="8">
        <f>ArcSt!AE134</f>
        <v>0</v>
      </c>
      <c r="Z94" s="7">
        <f>Rep!AD134</f>
        <v>0</v>
      </c>
      <c r="AA94" s="8">
        <f>Rep!AE134</f>
        <v>0</v>
      </c>
      <c r="AB94" s="7">
        <f>PHous!AD134</f>
        <v>0</v>
      </c>
      <c r="AC94" s="8">
        <f>PHous!AE134</f>
        <v>0</v>
      </c>
      <c r="AD94" s="7">
        <f>Whous!AD134</f>
        <v>0</v>
      </c>
      <c r="AE94" s="8">
        <f>Whous!AE134</f>
        <v>0</v>
      </c>
      <c r="AF94" s="7">
        <f>Plat!AD134</f>
        <v>0</v>
      </c>
      <c r="AG94" s="8">
        <f>Plat!AE134</f>
        <v>0</v>
      </c>
      <c r="AH94" s="7">
        <f>Control!AD134</f>
        <v>0</v>
      </c>
      <c r="AI94" s="8">
        <f>Control!AE134</f>
        <v>0</v>
      </c>
    </row>
    <row r="95" spans="1:35">
      <c r="A95" t="str">
        <f>Seq!A95</f>
        <v>Reagent G</v>
      </c>
      <c r="D95" s="7">
        <f>Seq!AD135</f>
        <v>0</v>
      </c>
      <c r="E95" s="8">
        <f>Seq!AE135</f>
        <v>0</v>
      </c>
      <c r="F95" s="7">
        <f>Iso!AD135</f>
        <v>0</v>
      </c>
      <c r="G95" s="8">
        <f>Iso!AE135</f>
        <v>0</v>
      </c>
      <c r="H95" s="7">
        <f>Fil!AD135</f>
        <v>0</v>
      </c>
      <c r="I95" s="8">
        <f>Fil!AE135</f>
        <v>0</v>
      </c>
      <c r="J95" s="7">
        <f>FPump!AD135</f>
        <v>0</v>
      </c>
      <c r="K95" s="8">
        <f>FPump!AE135</f>
        <v>0</v>
      </c>
      <c r="L95" s="7">
        <f>Lyse!AD135</f>
        <v>0</v>
      </c>
      <c r="M95" s="8">
        <f>Lyse!AE135</f>
        <v>0</v>
      </c>
      <c r="N95" s="7">
        <f>RStor!AD135</f>
        <v>0</v>
      </c>
      <c r="O95" s="8">
        <f>RStor!AE135</f>
        <v>0</v>
      </c>
      <c r="P95" s="7">
        <f>RDose!AD135</f>
        <v>0</v>
      </c>
      <c r="Q95" s="8">
        <f>RDose!AE135</f>
        <v>0</v>
      </c>
      <c r="R95" s="7">
        <f>Trans!AD135</f>
        <v>0</v>
      </c>
      <c r="S95" s="8">
        <f>Trans!AE135</f>
        <v>0</v>
      </c>
      <c r="T95" s="7">
        <f>ArchF!AD135</f>
        <v>0</v>
      </c>
      <c r="U95" s="8">
        <f>ArchF!AE135</f>
        <v>0</v>
      </c>
      <c r="V95" s="7">
        <f>APres!AD135</f>
        <v>0</v>
      </c>
      <c r="W95" s="8">
        <f>APres!AE135</f>
        <v>0</v>
      </c>
      <c r="X95" s="7">
        <f>ArcSt!AD135</f>
        <v>0</v>
      </c>
      <c r="Y95" s="8">
        <f>ArcSt!AE135</f>
        <v>0</v>
      </c>
      <c r="Z95" s="7">
        <f>Rep!AD135</f>
        <v>0</v>
      </c>
      <c r="AA95" s="8">
        <f>Rep!AE135</f>
        <v>0</v>
      </c>
      <c r="AB95" s="7">
        <f>PHous!AD135</f>
        <v>0</v>
      </c>
      <c r="AC95" s="8">
        <f>PHous!AE135</f>
        <v>0</v>
      </c>
      <c r="AD95" s="7">
        <f>Whous!AD135</f>
        <v>0</v>
      </c>
      <c r="AE95" s="8">
        <f>Whous!AE135</f>
        <v>0</v>
      </c>
      <c r="AF95" s="7">
        <f>Plat!AD135</f>
        <v>0</v>
      </c>
      <c r="AG95" s="8">
        <f>Plat!AE135</f>
        <v>0</v>
      </c>
      <c r="AH95" s="7">
        <f>Control!AD135</f>
        <v>0</v>
      </c>
      <c r="AI95" s="8">
        <f>Control!AE135</f>
        <v>0</v>
      </c>
    </row>
    <row r="96" spans="1:35">
      <c r="A96" t="str">
        <f>Seq!A96</f>
        <v>Reagent H</v>
      </c>
      <c r="D96" s="7">
        <f>Seq!AD136</f>
        <v>0</v>
      </c>
      <c r="E96" s="8">
        <f>Seq!AE136</f>
        <v>0</v>
      </c>
      <c r="F96" s="7">
        <f>Iso!AD136</f>
        <v>0</v>
      </c>
      <c r="G96" s="8">
        <f>Iso!AE136</f>
        <v>0</v>
      </c>
      <c r="H96" s="7">
        <f>Fil!AD136</f>
        <v>0</v>
      </c>
      <c r="I96" s="8">
        <f>Fil!AE136</f>
        <v>0</v>
      </c>
      <c r="J96" s="7">
        <f>FPump!AD136</f>
        <v>0</v>
      </c>
      <c r="K96" s="8">
        <f>FPump!AE136</f>
        <v>0</v>
      </c>
      <c r="L96" s="7">
        <f>Lyse!AD136</f>
        <v>0</v>
      </c>
      <c r="M96" s="8">
        <f>Lyse!AE136</f>
        <v>0</v>
      </c>
      <c r="N96" s="7">
        <f>RStor!AD136</f>
        <v>0</v>
      </c>
      <c r="O96" s="8">
        <f>RStor!AE136</f>
        <v>0</v>
      </c>
      <c r="P96" s="7">
        <f>RDose!AD136</f>
        <v>0</v>
      </c>
      <c r="Q96" s="8">
        <f>RDose!AE136</f>
        <v>0</v>
      </c>
      <c r="R96" s="7">
        <f>Trans!AD136</f>
        <v>0</v>
      </c>
      <c r="S96" s="8">
        <f>Trans!AE136</f>
        <v>0</v>
      </c>
      <c r="T96" s="7">
        <f>ArchF!AD136</f>
        <v>0</v>
      </c>
      <c r="U96" s="8">
        <f>ArchF!AE136</f>
        <v>0</v>
      </c>
      <c r="V96" s="7">
        <f>APres!AD136</f>
        <v>0</v>
      </c>
      <c r="W96" s="8">
        <f>APres!AE136</f>
        <v>0</v>
      </c>
      <c r="X96" s="7">
        <f>ArcSt!AD136</f>
        <v>0</v>
      </c>
      <c r="Y96" s="8">
        <f>ArcSt!AE136</f>
        <v>0</v>
      </c>
      <c r="Z96" s="7">
        <f>Rep!AD136</f>
        <v>0</v>
      </c>
      <c r="AA96" s="8">
        <f>Rep!AE136</f>
        <v>0</v>
      </c>
      <c r="AB96" s="7">
        <f>PHous!AD136</f>
        <v>0</v>
      </c>
      <c r="AC96" s="8">
        <f>PHous!AE136</f>
        <v>0</v>
      </c>
      <c r="AD96" s="7">
        <f>Whous!AD136</f>
        <v>0</v>
      </c>
      <c r="AE96" s="8">
        <f>Whous!AE136</f>
        <v>0</v>
      </c>
      <c r="AF96" s="7">
        <f>Plat!AD136</f>
        <v>0</v>
      </c>
      <c r="AG96" s="8">
        <f>Plat!AE136</f>
        <v>0</v>
      </c>
      <c r="AH96" s="7">
        <f>Control!AD136</f>
        <v>0</v>
      </c>
      <c r="AI96" s="8">
        <f>Control!AE136</f>
        <v>0</v>
      </c>
    </row>
    <row r="97" spans="1:35">
      <c r="A97" t="str">
        <f>Seq!A97</f>
        <v>Reagent I</v>
      </c>
      <c r="D97" s="7">
        <f>Seq!AD137</f>
        <v>0</v>
      </c>
      <c r="E97" s="8">
        <f>Seq!AE137</f>
        <v>0</v>
      </c>
      <c r="F97" s="7">
        <f>Iso!AD137</f>
        <v>0</v>
      </c>
      <c r="G97" s="8">
        <f>Iso!AE137</f>
        <v>0</v>
      </c>
      <c r="H97" s="7">
        <f>Fil!AD137</f>
        <v>0</v>
      </c>
      <c r="I97" s="8">
        <f>Fil!AE137</f>
        <v>0</v>
      </c>
      <c r="J97" s="7">
        <f>FPump!AD137</f>
        <v>0</v>
      </c>
      <c r="K97" s="8">
        <f>FPump!AE137</f>
        <v>0</v>
      </c>
      <c r="L97" s="7">
        <f>Lyse!AD137</f>
        <v>0</v>
      </c>
      <c r="M97" s="8">
        <f>Lyse!AE137</f>
        <v>0</v>
      </c>
      <c r="N97" s="7">
        <f>RStor!AD137</f>
        <v>0</v>
      </c>
      <c r="O97" s="8">
        <f>RStor!AE137</f>
        <v>0</v>
      </c>
      <c r="P97" s="7">
        <f>RDose!AD137</f>
        <v>0</v>
      </c>
      <c r="Q97" s="8">
        <f>RDose!AE137</f>
        <v>0</v>
      </c>
      <c r="R97" s="7">
        <f>Trans!AD137</f>
        <v>0</v>
      </c>
      <c r="S97" s="8">
        <f>Trans!AE137</f>
        <v>0</v>
      </c>
      <c r="T97" s="7">
        <f>ArchF!AD137</f>
        <v>0</v>
      </c>
      <c r="U97" s="8">
        <f>ArchF!AE137</f>
        <v>0</v>
      </c>
      <c r="V97" s="7">
        <f>APres!AD137</f>
        <v>0</v>
      </c>
      <c r="W97" s="8">
        <f>APres!AE137</f>
        <v>0</v>
      </c>
      <c r="X97" s="7">
        <f>ArcSt!AD137</f>
        <v>0</v>
      </c>
      <c r="Y97" s="8">
        <f>ArcSt!AE137</f>
        <v>0</v>
      </c>
      <c r="Z97" s="7">
        <f>Rep!AD137</f>
        <v>0</v>
      </c>
      <c r="AA97" s="8">
        <f>Rep!AE137</f>
        <v>0</v>
      </c>
      <c r="AB97" s="7">
        <f>PHous!AD137</f>
        <v>0</v>
      </c>
      <c r="AC97" s="8">
        <f>PHous!AE137</f>
        <v>0</v>
      </c>
      <c r="AD97" s="7">
        <f>Whous!AD137</f>
        <v>0</v>
      </c>
      <c r="AE97" s="8">
        <f>Whous!AE137</f>
        <v>0</v>
      </c>
      <c r="AF97" s="7">
        <f>Plat!AD137</f>
        <v>0</v>
      </c>
      <c r="AG97" s="8">
        <f>Plat!AE137</f>
        <v>0</v>
      </c>
      <c r="AH97" s="7">
        <f>Control!AD137</f>
        <v>0</v>
      </c>
      <c r="AI97" s="8">
        <f>Control!AE137</f>
        <v>0</v>
      </c>
    </row>
    <row r="98" spans="1:35">
      <c r="A98" t="str">
        <f>Seq!A98</f>
        <v>Reagent J</v>
      </c>
      <c r="D98" s="7">
        <f>Seq!AD138</f>
        <v>0</v>
      </c>
      <c r="E98" s="8">
        <f>Seq!AE138</f>
        <v>0</v>
      </c>
      <c r="F98" s="7">
        <f>Iso!AD138</f>
        <v>0</v>
      </c>
      <c r="G98" s="8">
        <f>Iso!AE138</f>
        <v>0</v>
      </c>
      <c r="H98" s="7">
        <f>Fil!AD138</f>
        <v>0</v>
      </c>
      <c r="I98" s="8">
        <f>Fil!AE138</f>
        <v>0</v>
      </c>
      <c r="J98" s="7">
        <f>FPump!AD138</f>
        <v>0</v>
      </c>
      <c r="K98" s="8">
        <f>FPump!AE138</f>
        <v>0</v>
      </c>
      <c r="L98" s="7">
        <f>Lyse!AD138</f>
        <v>0</v>
      </c>
      <c r="M98" s="8">
        <f>Lyse!AE138</f>
        <v>0</v>
      </c>
      <c r="N98" s="7">
        <f>RStor!AD138</f>
        <v>0</v>
      </c>
      <c r="O98" s="8">
        <f>RStor!AE138</f>
        <v>0</v>
      </c>
      <c r="P98" s="7">
        <f>RDose!AD138</f>
        <v>0</v>
      </c>
      <c r="Q98" s="8">
        <f>RDose!AE138</f>
        <v>0</v>
      </c>
      <c r="R98" s="7">
        <f>Trans!AD138</f>
        <v>0</v>
      </c>
      <c r="S98" s="8">
        <f>Trans!AE138</f>
        <v>0</v>
      </c>
      <c r="T98" s="7">
        <f>ArchF!AD138</f>
        <v>0</v>
      </c>
      <c r="U98" s="8">
        <f>ArchF!AE138</f>
        <v>0</v>
      </c>
      <c r="V98" s="7">
        <f>APres!AD138</f>
        <v>0</v>
      </c>
      <c r="W98" s="8">
        <f>APres!AE138</f>
        <v>0</v>
      </c>
      <c r="X98" s="7">
        <f>ArcSt!AD138</f>
        <v>0</v>
      </c>
      <c r="Y98" s="8">
        <f>ArcSt!AE138</f>
        <v>0</v>
      </c>
      <c r="Z98" s="7">
        <f>Rep!AD138</f>
        <v>0</v>
      </c>
      <c r="AA98" s="8">
        <f>Rep!AE138</f>
        <v>0</v>
      </c>
      <c r="AB98" s="7">
        <f>PHous!AD138</f>
        <v>0</v>
      </c>
      <c r="AC98" s="8">
        <f>PHous!AE138</f>
        <v>0</v>
      </c>
      <c r="AD98" s="7">
        <f>Whous!AD138</f>
        <v>0</v>
      </c>
      <c r="AE98" s="8">
        <f>Whous!AE138</f>
        <v>0</v>
      </c>
      <c r="AF98" s="7">
        <f>Plat!AD138</f>
        <v>0</v>
      </c>
      <c r="AG98" s="8">
        <f>Plat!AE138</f>
        <v>0</v>
      </c>
      <c r="AH98" s="7">
        <f>Control!AD138</f>
        <v>0</v>
      </c>
      <c r="AI98" s="8">
        <f>Control!AE138</f>
        <v>0</v>
      </c>
    </row>
    <row r="99" spans="1:35">
      <c r="A99" t="str">
        <f>Seq!A99</f>
        <v>Waste 1</v>
      </c>
      <c r="D99" s="7">
        <f>Seq!AD139</f>
        <v>0</v>
      </c>
      <c r="E99" s="8">
        <f>Seq!AE139</f>
        <v>0</v>
      </c>
      <c r="F99" s="7">
        <f>Iso!AD139</f>
        <v>0</v>
      </c>
      <c r="G99" s="8">
        <f>Iso!AE139</f>
        <v>0</v>
      </c>
      <c r="H99" s="7">
        <f>Fil!AD139</f>
        <v>0</v>
      </c>
      <c r="I99" s="8">
        <f>Fil!AE139</f>
        <v>0</v>
      </c>
      <c r="J99" s="7">
        <f>FPump!AD139</f>
        <v>0</v>
      </c>
      <c r="K99" s="8">
        <f>FPump!AE139</f>
        <v>0</v>
      </c>
      <c r="L99" s="7">
        <f>Lyse!AD139</f>
        <v>0</v>
      </c>
      <c r="M99" s="8">
        <f>Lyse!AE139</f>
        <v>0</v>
      </c>
      <c r="N99" s="7">
        <f>RStor!AD139</f>
        <v>0</v>
      </c>
      <c r="O99" s="8">
        <f>RStor!AE139</f>
        <v>0</v>
      </c>
      <c r="P99" s="7">
        <f>RDose!AD139</f>
        <v>0</v>
      </c>
      <c r="Q99" s="8">
        <f>RDose!AE139</f>
        <v>0</v>
      </c>
      <c r="R99" s="7">
        <f>Trans!AD139</f>
        <v>0</v>
      </c>
      <c r="S99" s="8">
        <f>Trans!AE139</f>
        <v>0</v>
      </c>
      <c r="T99" s="7">
        <f>ArchF!AD139</f>
        <v>0</v>
      </c>
      <c r="U99" s="8">
        <f>ArchF!AE139</f>
        <v>0</v>
      </c>
      <c r="V99" s="7">
        <f>APres!AD139</f>
        <v>0</v>
      </c>
      <c r="W99" s="8">
        <f>APres!AE139</f>
        <v>0</v>
      </c>
      <c r="X99" s="7">
        <f>ArcSt!AD139</f>
        <v>0</v>
      </c>
      <c r="Y99" s="8">
        <f>ArcSt!AE139</f>
        <v>0</v>
      </c>
      <c r="Z99" s="7">
        <f>Rep!AD139</f>
        <v>0</v>
      </c>
      <c r="AA99" s="8">
        <f>Rep!AE139</f>
        <v>0</v>
      </c>
      <c r="AB99" s="7">
        <f>PHous!AD139</f>
        <v>0</v>
      </c>
      <c r="AC99" s="8">
        <f>PHous!AE139</f>
        <v>0</v>
      </c>
      <c r="AD99" s="7">
        <f>Whous!AD139</f>
        <v>0</v>
      </c>
      <c r="AE99" s="8">
        <f>Whous!AE139</f>
        <v>0</v>
      </c>
      <c r="AF99" s="7">
        <f>Plat!AD139</f>
        <v>0</v>
      </c>
      <c r="AG99" s="8">
        <f>Plat!AE139</f>
        <v>0</v>
      </c>
      <c r="AH99" s="7">
        <f>Control!AD139</f>
        <v>0</v>
      </c>
      <c r="AI99" s="8">
        <f>Control!AE139</f>
        <v>0</v>
      </c>
    </row>
    <row r="100" spans="1:35">
      <c r="A100" t="str">
        <f>Seq!A100</f>
        <v>Waste 2</v>
      </c>
      <c r="D100" s="7">
        <f>Seq!AD140</f>
        <v>0</v>
      </c>
      <c r="E100" s="8">
        <f>Seq!AE140</f>
        <v>0</v>
      </c>
      <c r="F100" s="7">
        <f>Iso!AD140</f>
        <v>0</v>
      </c>
      <c r="G100" s="8">
        <f>Iso!AE140</f>
        <v>0</v>
      </c>
      <c r="H100" s="7">
        <f>Fil!AD140</f>
        <v>0</v>
      </c>
      <c r="I100" s="8">
        <f>Fil!AE140</f>
        <v>0</v>
      </c>
      <c r="J100" s="7">
        <f>FPump!AD140</f>
        <v>0</v>
      </c>
      <c r="K100" s="8">
        <f>FPump!AE140</f>
        <v>0</v>
      </c>
      <c r="L100" s="7">
        <f>Lyse!AD140</f>
        <v>0</v>
      </c>
      <c r="M100" s="8">
        <f>Lyse!AE140</f>
        <v>0</v>
      </c>
      <c r="N100" s="7">
        <f>RStor!AD140</f>
        <v>0</v>
      </c>
      <c r="O100" s="8">
        <f>RStor!AE140</f>
        <v>0</v>
      </c>
      <c r="P100" s="7">
        <f>RDose!AD140</f>
        <v>0</v>
      </c>
      <c r="Q100" s="8">
        <f>RDose!AE140</f>
        <v>0</v>
      </c>
      <c r="R100" s="7">
        <f>Trans!AD140</f>
        <v>0</v>
      </c>
      <c r="S100" s="8">
        <f>Trans!AE140</f>
        <v>0</v>
      </c>
      <c r="T100" s="7">
        <f>ArchF!AD140</f>
        <v>0</v>
      </c>
      <c r="U100" s="8">
        <f>ArchF!AE140</f>
        <v>0</v>
      </c>
      <c r="V100" s="7">
        <f>APres!AD140</f>
        <v>0</v>
      </c>
      <c r="W100" s="8">
        <f>APres!AE140</f>
        <v>0</v>
      </c>
      <c r="X100" s="7">
        <f>ArcSt!AD140</f>
        <v>0</v>
      </c>
      <c r="Y100" s="8">
        <f>ArcSt!AE140</f>
        <v>0</v>
      </c>
      <c r="Z100" s="7">
        <f>Rep!AD140</f>
        <v>0</v>
      </c>
      <c r="AA100" s="8">
        <f>Rep!AE140</f>
        <v>0</v>
      </c>
      <c r="AB100" s="7">
        <f>PHous!AD140</f>
        <v>0</v>
      </c>
      <c r="AC100" s="8">
        <f>PHous!AE140</f>
        <v>0</v>
      </c>
      <c r="AD100" s="7">
        <f>Whous!AD140</f>
        <v>0</v>
      </c>
      <c r="AE100" s="8">
        <f>Whous!AE140</f>
        <v>0</v>
      </c>
      <c r="AF100" s="7">
        <f>Plat!AD140</f>
        <v>0</v>
      </c>
      <c r="AG100" s="8">
        <f>Plat!AE140</f>
        <v>0</v>
      </c>
      <c r="AH100" s="7">
        <f>Control!AD140</f>
        <v>0</v>
      </c>
      <c r="AI100" s="8">
        <f>Control!AE140</f>
        <v>0</v>
      </c>
    </row>
    <row r="101" spans="1:35">
      <c r="A101">
        <f>Seq!A101</f>
        <v>0</v>
      </c>
      <c r="D101" s="7">
        <f>Seq!AD141</f>
        <v>0</v>
      </c>
      <c r="E101" s="8">
        <f>Seq!AE141</f>
        <v>0</v>
      </c>
      <c r="F101" s="7">
        <f>Iso!AD141</f>
        <v>0</v>
      </c>
      <c r="G101" s="8">
        <f>Iso!AE141</f>
        <v>0</v>
      </c>
      <c r="H101" s="7">
        <f>Fil!AD141</f>
        <v>0</v>
      </c>
      <c r="I101" s="8">
        <f>Fil!AE141</f>
        <v>0</v>
      </c>
      <c r="J101" s="7">
        <f>FPump!AD141</f>
        <v>0</v>
      </c>
      <c r="K101" s="8">
        <f>FPump!AE141</f>
        <v>0</v>
      </c>
      <c r="L101" s="7">
        <f>Lyse!AD141</f>
        <v>0</v>
      </c>
      <c r="M101" s="8">
        <f>Lyse!AE141</f>
        <v>0</v>
      </c>
      <c r="N101" s="7">
        <f>RStor!AD141</f>
        <v>0</v>
      </c>
      <c r="O101" s="8">
        <f>RStor!AE141</f>
        <v>0</v>
      </c>
      <c r="P101" s="7">
        <f>RDose!AD141</f>
        <v>0</v>
      </c>
      <c r="Q101" s="8">
        <f>RDose!AE141</f>
        <v>0</v>
      </c>
      <c r="R101" s="7">
        <f>Trans!AD141</f>
        <v>0</v>
      </c>
      <c r="S101" s="8">
        <f>Trans!AE141</f>
        <v>0</v>
      </c>
      <c r="T101" s="7">
        <f>ArchF!AD141</f>
        <v>0</v>
      </c>
      <c r="U101" s="8">
        <f>ArchF!AE141</f>
        <v>0</v>
      </c>
      <c r="V101" s="7">
        <f>APres!AD141</f>
        <v>0</v>
      </c>
      <c r="W101" s="8">
        <f>APres!AE141</f>
        <v>0</v>
      </c>
      <c r="X101" s="7">
        <f>ArcSt!AD141</f>
        <v>0</v>
      </c>
      <c r="Y101" s="8">
        <f>ArcSt!AE141</f>
        <v>0</v>
      </c>
      <c r="Z101" s="7">
        <f>Rep!AD141</f>
        <v>0</v>
      </c>
      <c r="AA101" s="8">
        <f>Rep!AE141</f>
        <v>0</v>
      </c>
      <c r="AB101" s="7">
        <f>PHous!AD141</f>
        <v>0</v>
      </c>
      <c r="AC101" s="8">
        <f>PHous!AE141</f>
        <v>0</v>
      </c>
      <c r="AD101" s="7">
        <f>Whous!AD141</f>
        <v>0</v>
      </c>
      <c r="AE101" s="8">
        <f>Whous!AE141</f>
        <v>0</v>
      </c>
      <c r="AF101" s="7">
        <f>Plat!AD141</f>
        <v>0</v>
      </c>
      <c r="AG101" s="8">
        <f>Plat!AE141</f>
        <v>0</v>
      </c>
      <c r="AH101" s="7">
        <f>Control!AD141</f>
        <v>0</v>
      </c>
      <c r="AI101" s="8">
        <f>Control!AE141</f>
        <v>0</v>
      </c>
    </row>
    <row r="102" spans="1:35">
      <c r="A102" t="str">
        <f>Seq!A102</f>
        <v>Servo axis</v>
      </c>
      <c r="D102" s="7">
        <f>Seq!AD142</f>
        <v>0</v>
      </c>
      <c r="E102" s="8">
        <f>Seq!AE142</f>
        <v>0</v>
      </c>
      <c r="F102" s="7">
        <f>Iso!AD142</f>
        <v>0</v>
      </c>
      <c r="G102" s="8">
        <f>Iso!AE142</f>
        <v>0</v>
      </c>
      <c r="H102" s="7">
        <f>Fil!AD142</f>
        <v>0</v>
      </c>
      <c r="I102" s="8">
        <f>Fil!AE142</f>
        <v>0</v>
      </c>
      <c r="J102" s="7">
        <f>FPump!AD142</f>
        <v>0</v>
      </c>
      <c r="K102" s="8">
        <f>FPump!AE142</f>
        <v>0</v>
      </c>
      <c r="L102" s="7">
        <f>Lyse!AD142</f>
        <v>0</v>
      </c>
      <c r="M102" s="8">
        <f>Lyse!AE142</f>
        <v>0</v>
      </c>
      <c r="N102" s="7">
        <f>RStor!AD142</f>
        <v>0</v>
      </c>
      <c r="O102" s="8">
        <f>RStor!AE142</f>
        <v>0</v>
      </c>
      <c r="P102" s="7">
        <f>RDose!AD142</f>
        <v>0</v>
      </c>
      <c r="Q102" s="8">
        <f>RDose!AE142</f>
        <v>0</v>
      </c>
      <c r="R102" s="7">
        <f>Trans!AD142</f>
        <v>0</v>
      </c>
      <c r="S102" s="8">
        <f>Trans!AE142</f>
        <v>0</v>
      </c>
      <c r="T102" s="7">
        <f>ArchF!AD142</f>
        <v>0</v>
      </c>
      <c r="U102" s="8">
        <f>ArchF!AE142</f>
        <v>0</v>
      </c>
      <c r="V102" s="7">
        <f>APres!AD142</f>
        <v>0</v>
      </c>
      <c r="W102" s="8">
        <f>APres!AE142</f>
        <v>0</v>
      </c>
      <c r="X102" s="7">
        <f>ArcSt!AD142</f>
        <v>0</v>
      </c>
      <c r="Y102" s="8">
        <f>ArcSt!AE142</f>
        <v>0</v>
      </c>
      <c r="Z102" s="7">
        <f>Rep!AD142</f>
        <v>0</v>
      </c>
      <c r="AA102" s="8">
        <f>Rep!AE142</f>
        <v>0</v>
      </c>
      <c r="AB102" s="7">
        <f>PHous!AD142</f>
        <v>0</v>
      </c>
      <c r="AC102" s="8">
        <f>PHous!AE142</f>
        <v>0</v>
      </c>
      <c r="AD102" s="7">
        <f>Whous!AD142</f>
        <v>0</v>
      </c>
      <c r="AE102" s="8">
        <f>Whous!AE142</f>
        <v>0</v>
      </c>
      <c r="AF102" s="7">
        <f>Plat!AD142</f>
        <v>0</v>
      </c>
      <c r="AG102" s="8">
        <f>Plat!AE142</f>
        <v>0</v>
      </c>
      <c r="AH102" s="7">
        <f>Control!AD142</f>
        <v>0</v>
      </c>
      <c r="AI102" s="8">
        <f>Control!AE142</f>
        <v>0</v>
      </c>
    </row>
    <row r="103" spans="1:35">
      <c r="A103" t="str">
        <f>Seq!A103</f>
        <v>R Valve axis</v>
      </c>
      <c r="D103" s="7">
        <f>Seq!AD143</f>
        <v>0</v>
      </c>
      <c r="E103" s="8">
        <f>Seq!AE143</f>
        <v>0</v>
      </c>
      <c r="F103" s="7">
        <f>Iso!AD143</f>
        <v>0</v>
      </c>
      <c r="G103" s="8">
        <f>Iso!AE143</f>
        <v>0</v>
      </c>
      <c r="H103" s="7">
        <f>Fil!AD143</f>
        <v>0</v>
      </c>
      <c r="I103" s="8">
        <f>Fil!AE143</f>
        <v>0</v>
      </c>
      <c r="J103" s="7">
        <f>FPump!AD143</f>
        <v>0</v>
      </c>
      <c r="K103" s="8">
        <f>FPump!AE143</f>
        <v>0</v>
      </c>
      <c r="L103" s="7">
        <f>Lyse!AD143</f>
        <v>0</v>
      </c>
      <c r="M103" s="8">
        <f>Lyse!AE143</f>
        <v>0</v>
      </c>
      <c r="N103" s="7">
        <f>RStor!AD143</f>
        <v>0</v>
      </c>
      <c r="O103" s="8">
        <f>RStor!AE143</f>
        <v>0</v>
      </c>
      <c r="P103" s="7">
        <f>RDose!AD143</f>
        <v>0</v>
      </c>
      <c r="Q103" s="8">
        <f>RDose!AE143</f>
        <v>0</v>
      </c>
      <c r="R103" s="7">
        <f>Trans!AD143</f>
        <v>0</v>
      </c>
      <c r="S103" s="8">
        <f>Trans!AE143</f>
        <v>0</v>
      </c>
      <c r="T103" s="7">
        <f>ArchF!AD143</f>
        <v>0</v>
      </c>
      <c r="U103" s="8">
        <f>ArchF!AE143</f>
        <v>0</v>
      </c>
      <c r="V103" s="7">
        <f>APres!AD143</f>
        <v>0</v>
      </c>
      <c r="W103" s="8">
        <f>APres!AE143</f>
        <v>0</v>
      </c>
      <c r="X103" s="7">
        <f>ArcSt!AD143</f>
        <v>0</v>
      </c>
      <c r="Y103" s="8">
        <f>ArcSt!AE143</f>
        <v>0</v>
      </c>
      <c r="Z103" s="7">
        <f>Rep!AD143</f>
        <v>0</v>
      </c>
      <c r="AA103" s="8">
        <f>Rep!AE143</f>
        <v>0</v>
      </c>
      <c r="AB103" s="7">
        <f>PHous!AD143</f>
        <v>0</v>
      </c>
      <c r="AC103" s="8">
        <f>PHous!AE143</f>
        <v>0</v>
      </c>
      <c r="AD103" s="7">
        <f>Whous!AD143</f>
        <v>0</v>
      </c>
      <c r="AE103" s="8">
        <f>Whous!AE143</f>
        <v>0</v>
      </c>
      <c r="AF103" s="7">
        <f>Plat!AD143</f>
        <v>0</v>
      </c>
      <c r="AG103" s="8">
        <f>Plat!AE143</f>
        <v>0</v>
      </c>
      <c r="AH103" s="7">
        <f>Control!AD143</f>
        <v>0</v>
      </c>
      <c r="AI103" s="8">
        <f>Control!AE143</f>
        <v>0</v>
      </c>
    </row>
    <row r="104" spans="1:35">
      <c r="A104" t="str">
        <f>Seq!A104</f>
        <v>Discrete (+/-)</v>
      </c>
      <c r="D104" s="7">
        <f>Seq!AD144</f>
        <v>0</v>
      </c>
      <c r="E104" s="8">
        <f>Seq!AE144</f>
        <v>0</v>
      </c>
      <c r="F104" s="7">
        <f>Iso!AD144</f>
        <v>0</v>
      </c>
      <c r="G104" s="8">
        <f>Iso!AE144</f>
        <v>0</v>
      </c>
      <c r="H104" s="7">
        <f>Fil!AD144</f>
        <v>0</v>
      </c>
      <c r="I104" s="8">
        <f>Fil!AE144</f>
        <v>0</v>
      </c>
      <c r="J104" s="7">
        <f>FPump!AD144</f>
        <v>0</v>
      </c>
      <c r="K104" s="8">
        <f>FPump!AE144</f>
        <v>0</v>
      </c>
      <c r="L104" s="7">
        <f>Lyse!AD144</f>
        <v>0</v>
      </c>
      <c r="M104" s="8">
        <f>Lyse!AE144</f>
        <v>0</v>
      </c>
      <c r="N104" s="7">
        <f>RStor!AD144</f>
        <v>0</v>
      </c>
      <c r="O104" s="8">
        <f>RStor!AE144</f>
        <v>0</v>
      </c>
      <c r="P104" s="7">
        <f>RDose!AD144</f>
        <v>0</v>
      </c>
      <c r="Q104" s="8">
        <f>RDose!AE144</f>
        <v>0</v>
      </c>
      <c r="R104" s="7">
        <f>Trans!AD144</f>
        <v>0</v>
      </c>
      <c r="S104" s="8">
        <f>Trans!AE144</f>
        <v>0</v>
      </c>
      <c r="T104" s="7">
        <f>ArchF!AD144</f>
        <v>0</v>
      </c>
      <c r="U104" s="8">
        <f>ArchF!AE144</f>
        <v>0</v>
      </c>
      <c r="V104" s="7">
        <f>APres!AD144</f>
        <v>0</v>
      </c>
      <c r="W104" s="8">
        <f>APres!AE144</f>
        <v>0</v>
      </c>
      <c r="X104" s="7">
        <f>ArcSt!AD144</f>
        <v>0</v>
      </c>
      <c r="Y104" s="8">
        <f>ArcSt!AE144</f>
        <v>0</v>
      </c>
      <c r="Z104" s="7">
        <f>Rep!AD144</f>
        <v>0</v>
      </c>
      <c r="AA104" s="8">
        <f>Rep!AE144</f>
        <v>0</v>
      </c>
      <c r="AB104" s="7">
        <f>PHous!AD144</f>
        <v>0</v>
      </c>
      <c r="AC104" s="8">
        <f>PHous!AE144</f>
        <v>0</v>
      </c>
      <c r="AD104" s="7">
        <f>Whous!AD144</f>
        <v>0</v>
      </c>
      <c r="AE104" s="8">
        <f>Whous!AE144</f>
        <v>0</v>
      </c>
      <c r="AF104" s="7">
        <f>Plat!AD144</f>
        <v>0</v>
      </c>
      <c r="AG104" s="8">
        <f>Plat!AE144</f>
        <v>0</v>
      </c>
      <c r="AH104" s="7">
        <f>Control!AD144</f>
        <v>0</v>
      </c>
      <c r="AI104" s="8">
        <f>Control!AE144</f>
        <v>0</v>
      </c>
    </row>
    <row r="105" spans="1:35">
      <c r="A105" t="str">
        <f>Seq!A105</f>
        <v>Contact I/O</v>
      </c>
      <c r="D105" s="7">
        <f>Seq!AD145</f>
        <v>0</v>
      </c>
      <c r="E105" s="8">
        <f>Seq!AE145</f>
        <v>0</v>
      </c>
      <c r="F105" s="7">
        <f>Iso!AD145</f>
        <v>0</v>
      </c>
      <c r="G105" s="8">
        <f>Iso!AE145</f>
        <v>0</v>
      </c>
      <c r="H105" s="7">
        <f>Fil!AD145</f>
        <v>0</v>
      </c>
      <c r="I105" s="8">
        <f>Fil!AE145</f>
        <v>0</v>
      </c>
      <c r="J105" s="7">
        <f>FPump!AD145</f>
        <v>0</v>
      </c>
      <c r="K105" s="8">
        <f>FPump!AE145</f>
        <v>0</v>
      </c>
      <c r="L105" s="7">
        <f>Lyse!AD145</f>
        <v>0</v>
      </c>
      <c r="M105" s="8">
        <f>Lyse!AE145</f>
        <v>0</v>
      </c>
      <c r="N105" s="7">
        <f>RStor!AD145</f>
        <v>0</v>
      </c>
      <c r="O105" s="8">
        <f>RStor!AE145</f>
        <v>0</v>
      </c>
      <c r="P105" s="7">
        <f>RDose!AD145</f>
        <v>0</v>
      </c>
      <c r="Q105" s="8">
        <f>RDose!AE145</f>
        <v>0</v>
      </c>
      <c r="R105" s="7">
        <f>Trans!AD145</f>
        <v>0</v>
      </c>
      <c r="S105" s="8">
        <f>Trans!AE145</f>
        <v>0</v>
      </c>
      <c r="T105" s="7">
        <f>ArchF!AD145</f>
        <v>0</v>
      </c>
      <c r="U105" s="8">
        <f>ArchF!AE145</f>
        <v>0</v>
      </c>
      <c r="V105" s="7">
        <f>APres!AD145</f>
        <v>0</v>
      </c>
      <c r="W105" s="8">
        <f>APres!AE145</f>
        <v>0</v>
      </c>
      <c r="X105" s="7">
        <f>ArcSt!AD145</f>
        <v>0</v>
      </c>
      <c r="Y105" s="8">
        <f>ArcSt!AE145</f>
        <v>0</v>
      </c>
      <c r="Z105" s="7">
        <f>Rep!AD145</f>
        <v>0</v>
      </c>
      <c r="AA105" s="8">
        <f>Rep!AE145</f>
        <v>0</v>
      </c>
      <c r="AB105" s="7">
        <f>PHous!AD145</f>
        <v>0</v>
      </c>
      <c r="AC105" s="8">
        <f>PHous!AE145</f>
        <v>0</v>
      </c>
      <c r="AD105" s="7">
        <f>Whous!AD145</f>
        <v>0</v>
      </c>
      <c r="AE105" s="8">
        <f>Whous!AE145</f>
        <v>0</v>
      </c>
      <c r="AF105" s="7">
        <f>Plat!AD145</f>
        <v>0</v>
      </c>
      <c r="AG105" s="8">
        <f>Plat!AE145</f>
        <v>0</v>
      </c>
      <c r="AH105" s="7">
        <f>Control!AD145</f>
        <v>0</v>
      </c>
      <c r="AI105" s="8">
        <f>Control!AE145</f>
        <v>0</v>
      </c>
    </row>
    <row r="106" spans="1:35">
      <c r="A106" t="str">
        <f>Seq!A106</f>
        <v>Analog I/O</v>
      </c>
      <c r="D106" s="7">
        <f>Seq!AD146</f>
        <v>0</v>
      </c>
      <c r="E106" s="8">
        <f>Seq!AE146</f>
        <v>0</v>
      </c>
      <c r="F106" s="7">
        <f>Iso!AD146</f>
        <v>0</v>
      </c>
      <c r="G106" s="8">
        <f>Iso!AE146</f>
        <v>0</v>
      </c>
      <c r="H106" s="7">
        <f>Fil!AD146</f>
        <v>0</v>
      </c>
      <c r="I106" s="8">
        <f>Fil!AE146</f>
        <v>0</v>
      </c>
      <c r="J106" s="7">
        <f>FPump!AD146</f>
        <v>0</v>
      </c>
      <c r="K106" s="8">
        <f>FPump!AE146</f>
        <v>0</v>
      </c>
      <c r="L106" s="7">
        <f>Lyse!AD146</f>
        <v>0</v>
      </c>
      <c r="M106" s="8">
        <f>Lyse!AE146</f>
        <v>0</v>
      </c>
      <c r="N106" s="7">
        <f>RStor!AD146</f>
        <v>0</v>
      </c>
      <c r="O106" s="8">
        <f>RStor!AE146</f>
        <v>0</v>
      </c>
      <c r="P106" s="7">
        <f>RDose!AD146</f>
        <v>0</v>
      </c>
      <c r="Q106" s="8">
        <f>RDose!AE146</f>
        <v>0</v>
      </c>
      <c r="R106" s="7">
        <f>Trans!AD146</f>
        <v>0</v>
      </c>
      <c r="S106" s="8">
        <f>Trans!AE146</f>
        <v>0</v>
      </c>
      <c r="T106" s="7">
        <f>ArchF!AD146</f>
        <v>0</v>
      </c>
      <c r="U106" s="8">
        <f>ArchF!AE146</f>
        <v>0</v>
      </c>
      <c r="V106" s="7">
        <f>APres!AD146</f>
        <v>0</v>
      </c>
      <c r="W106" s="8">
        <f>APres!AE146</f>
        <v>0</v>
      </c>
      <c r="X106" s="7">
        <f>ArcSt!AD146</f>
        <v>0</v>
      </c>
      <c r="Y106" s="8">
        <f>ArcSt!AE146</f>
        <v>0</v>
      </c>
      <c r="Z106" s="7">
        <f>Rep!AD146</f>
        <v>0</v>
      </c>
      <c r="AA106" s="8">
        <f>Rep!AE146</f>
        <v>0</v>
      </c>
      <c r="AB106" s="7">
        <f>PHous!AD146</f>
        <v>0</v>
      </c>
      <c r="AC106" s="8">
        <f>PHous!AE146</f>
        <v>0</v>
      </c>
      <c r="AD106" s="7">
        <f>Whous!AD146</f>
        <v>0</v>
      </c>
      <c r="AE106" s="8">
        <f>Whous!AE146</f>
        <v>0</v>
      </c>
      <c r="AF106" s="7">
        <f>Plat!AD146</f>
        <v>0</v>
      </c>
      <c r="AG106" s="8">
        <f>Plat!AE146</f>
        <v>0</v>
      </c>
      <c r="AH106" s="7">
        <f>Control!AD146</f>
        <v>0</v>
      </c>
      <c r="AI106" s="8">
        <f>Control!AE146</f>
        <v>0</v>
      </c>
    </row>
    <row r="107" spans="1:35">
      <c r="A107" t="str">
        <f>Seq!A107</f>
        <v>Digital I/O</v>
      </c>
      <c r="D107" s="7">
        <f>Seq!AD147</f>
        <v>0</v>
      </c>
      <c r="E107" s="8">
        <f>Seq!AE147</f>
        <v>0</v>
      </c>
      <c r="F107" s="7">
        <f>Iso!AD147</f>
        <v>0</v>
      </c>
      <c r="G107" s="8">
        <f>Iso!AE147</f>
        <v>0</v>
      </c>
      <c r="H107" s="7">
        <f>Fil!AD147</f>
        <v>0</v>
      </c>
      <c r="I107" s="8">
        <f>Fil!AE147</f>
        <v>0</v>
      </c>
      <c r="J107" s="7">
        <f>FPump!AD147</f>
        <v>0</v>
      </c>
      <c r="K107" s="8">
        <f>FPump!AE147</f>
        <v>0</v>
      </c>
      <c r="L107" s="7">
        <f>Lyse!AD147</f>
        <v>0</v>
      </c>
      <c r="M107" s="8">
        <f>Lyse!AE147</f>
        <v>0</v>
      </c>
      <c r="N107" s="7">
        <f>RStor!AD147</f>
        <v>0</v>
      </c>
      <c r="O107" s="8">
        <f>RStor!AE147</f>
        <v>0</v>
      </c>
      <c r="P107" s="7">
        <f>RDose!AD147</f>
        <v>0</v>
      </c>
      <c r="Q107" s="8">
        <f>RDose!AE147</f>
        <v>0</v>
      </c>
      <c r="R107" s="7">
        <f>Trans!AD147</f>
        <v>0</v>
      </c>
      <c r="S107" s="8">
        <f>Trans!AE147</f>
        <v>0</v>
      </c>
      <c r="T107" s="7">
        <f>ArchF!AD147</f>
        <v>0</v>
      </c>
      <c r="U107" s="8">
        <f>ArchF!AE147</f>
        <v>0</v>
      </c>
      <c r="V107" s="7">
        <f>APres!AD147</f>
        <v>0</v>
      </c>
      <c r="W107" s="8">
        <f>APres!AE147</f>
        <v>0</v>
      </c>
      <c r="X107" s="7">
        <f>ArcSt!AD147</f>
        <v>0</v>
      </c>
      <c r="Y107" s="8">
        <f>ArcSt!AE147</f>
        <v>0</v>
      </c>
      <c r="Z107" s="7">
        <f>Rep!AD147</f>
        <v>0</v>
      </c>
      <c r="AA107" s="8">
        <f>Rep!AE147</f>
        <v>0</v>
      </c>
      <c r="AB107" s="7">
        <f>PHous!AD147</f>
        <v>0</v>
      </c>
      <c r="AC107" s="8">
        <f>PHous!AE147</f>
        <v>0</v>
      </c>
      <c r="AD107" s="7">
        <f>Whous!AD147</f>
        <v>0</v>
      </c>
      <c r="AE107" s="8">
        <f>Whous!AE147</f>
        <v>0</v>
      </c>
      <c r="AF107" s="7">
        <f>Plat!AD147</f>
        <v>0</v>
      </c>
      <c r="AG107" s="8">
        <f>Plat!AE147</f>
        <v>0</v>
      </c>
      <c r="AH107" s="7">
        <f>Control!AD147</f>
        <v>0</v>
      </c>
      <c r="AI107" s="8">
        <f>Control!AE147</f>
        <v>0</v>
      </c>
    </row>
    <row r="108" spans="1:35">
      <c r="A108">
        <f>Seq!A108</f>
        <v>0</v>
      </c>
      <c r="D108" s="7">
        <f>Seq!AD148</f>
        <v>0</v>
      </c>
      <c r="E108" s="8">
        <f>Seq!AE148</f>
        <v>0</v>
      </c>
      <c r="F108" s="7">
        <f>Iso!AD148</f>
        <v>0</v>
      </c>
      <c r="G108" s="8">
        <f>Iso!AE148</f>
        <v>0</v>
      </c>
      <c r="H108" s="7">
        <f>Fil!AD148</f>
        <v>0</v>
      </c>
      <c r="I108" s="8">
        <f>Fil!AE148</f>
        <v>0</v>
      </c>
      <c r="J108" s="7">
        <f>FPump!AD148</f>
        <v>0</v>
      </c>
      <c r="K108" s="8">
        <f>FPump!AE148</f>
        <v>0</v>
      </c>
      <c r="L108" s="7">
        <f>Lyse!AD148</f>
        <v>0</v>
      </c>
      <c r="M108" s="8">
        <f>Lyse!AE148</f>
        <v>0</v>
      </c>
      <c r="N108" s="7">
        <f>RStor!AD148</f>
        <v>0</v>
      </c>
      <c r="O108" s="8">
        <f>RStor!AE148</f>
        <v>0</v>
      </c>
      <c r="P108" s="7">
        <f>RDose!AD148</f>
        <v>0</v>
      </c>
      <c r="Q108" s="8">
        <f>RDose!AE148</f>
        <v>0</v>
      </c>
      <c r="R108" s="7">
        <f>Trans!AD148</f>
        <v>0</v>
      </c>
      <c r="S108" s="8">
        <f>Trans!AE148</f>
        <v>0</v>
      </c>
      <c r="T108" s="7">
        <f>ArchF!AD148</f>
        <v>0</v>
      </c>
      <c r="U108" s="8">
        <f>ArchF!AE148</f>
        <v>0</v>
      </c>
      <c r="V108" s="7">
        <f>APres!AD148</f>
        <v>0</v>
      </c>
      <c r="W108" s="8">
        <f>APres!AE148</f>
        <v>0</v>
      </c>
      <c r="X108" s="7">
        <f>ArcSt!AD148</f>
        <v>0</v>
      </c>
      <c r="Y108" s="8">
        <f>ArcSt!AE148</f>
        <v>0</v>
      </c>
      <c r="Z108" s="7">
        <f>Rep!AD148</f>
        <v>0</v>
      </c>
      <c r="AA108" s="8">
        <f>Rep!AE148</f>
        <v>0</v>
      </c>
      <c r="AB108" s="7">
        <f>PHous!AD148</f>
        <v>0</v>
      </c>
      <c r="AC108" s="8">
        <f>PHous!AE148</f>
        <v>0</v>
      </c>
      <c r="AD108" s="7">
        <f>Whous!AD148</f>
        <v>0</v>
      </c>
      <c r="AE108" s="8">
        <f>Whous!AE148</f>
        <v>0</v>
      </c>
      <c r="AF108" s="7">
        <f>Plat!AD148</f>
        <v>0</v>
      </c>
      <c r="AG108" s="8">
        <f>Plat!AE148</f>
        <v>0</v>
      </c>
      <c r="AH108" s="7">
        <f>Control!AD148</f>
        <v>0</v>
      </c>
      <c r="AI108" s="8">
        <f>Control!AE148</f>
        <v>0</v>
      </c>
    </row>
    <row r="109" spans="1:35">
      <c r="A109">
        <f>Seq!A109</f>
        <v>0</v>
      </c>
      <c r="D109" s="7">
        <f>Seq!AD149</f>
        <v>27</v>
      </c>
      <c r="E109" s="8">
        <f>Seq!AE149</f>
        <v>28</v>
      </c>
      <c r="F109" s="7">
        <f>Iso!AD149</f>
        <v>29</v>
      </c>
      <c r="G109" s="8">
        <f>Iso!AE149</f>
        <v>30</v>
      </c>
      <c r="H109" s="7">
        <f>Fil!AD149</f>
        <v>31</v>
      </c>
      <c r="I109" s="8">
        <f>Fil!AE149</f>
        <v>32</v>
      </c>
      <c r="J109" s="7">
        <f>FPump!AD149</f>
        <v>33</v>
      </c>
      <c r="K109" s="8">
        <f>FPump!AE149</f>
        <v>34</v>
      </c>
      <c r="L109" s="7">
        <f>Lyse!AD149</f>
        <v>35</v>
      </c>
      <c r="M109" s="8">
        <f>Lyse!AE149</f>
        <v>36</v>
      </c>
      <c r="N109" s="7">
        <f>RStor!AD149</f>
        <v>37</v>
      </c>
      <c r="O109" s="8">
        <f>RStor!AE149</f>
        <v>38</v>
      </c>
      <c r="P109" s="7">
        <f>RDose!AD149</f>
        <v>39</v>
      </c>
      <c r="Q109" s="8">
        <f>RDose!AE149</f>
        <v>40</v>
      </c>
      <c r="R109" s="7">
        <f>Trans!AD149</f>
        <v>41</v>
      </c>
      <c r="S109" s="8">
        <f>Trans!AE149</f>
        <v>42</v>
      </c>
      <c r="T109" s="7">
        <f>ArchF!AD149</f>
        <v>43</v>
      </c>
      <c r="U109" s="8">
        <f>ArchF!AE149</f>
        <v>44</v>
      </c>
      <c r="V109" s="7">
        <f>APres!AD149</f>
        <v>45</v>
      </c>
      <c r="W109" s="8">
        <f>APres!AE149</f>
        <v>46</v>
      </c>
      <c r="X109" s="7">
        <f>ArcSt!AD149</f>
        <v>47</v>
      </c>
      <c r="Y109" s="8">
        <f>ArcSt!AE149</f>
        <v>48</v>
      </c>
      <c r="Z109" s="7">
        <f>Rep!AD149</f>
        <v>49</v>
      </c>
      <c r="AA109" s="8">
        <f>Rep!AE149</f>
        <v>50</v>
      </c>
      <c r="AB109" s="7">
        <f>PHous!AD149</f>
        <v>51</v>
      </c>
      <c r="AC109" s="8">
        <f>PHous!AE149</f>
        <v>52</v>
      </c>
      <c r="AD109" s="7">
        <f>Whous!AD149</f>
        <v>53</v>
      </c>
      <c r="AE109" s="8">
        <f>Whous!AE149</f>
        <v>54</v>
      </c>
      <c r="AF109" s="7">
        <f>Plat!AD149</f>
        <v>55</v>
      </c>
      <c r="AG109" s="8">
        <f>Plat!AE149</f>
        <v>56</v>
      </c>
      <c r="AH109" s="7">
        <f>Control!AD149</f>
        <v>57</v>
      </c>
      <c r="AI109" s="8">
        <f>Control!AE149</f>
        <v>58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27</v>
      </c>
      <c r="E149" s="10">
        <f>D149+1</f>
        <v>28</v>
      </c>
      <c r="F149" s="9">
        <f t="shared" ref="F149:AG149" si="27">E149+1</f>
        <v>29</v>
      </c>
      <c r="G149" s="10">
        <f t="shared" si="27"/>
        <v>30</v>
      </c>
      <c r="H149" s="9">
        <f t="shared" si="27"/>
        <v>31</v>
      </c>
      <c r="I149" s="10">
        <f t="shared" si="27"/>
        <v>32</v>
      </c>
      <c r="J149" s="9">
        <f t="shared" si="27"/>
        <v>33</v>
      </c>
      <c r="K149" s="10">
        <f t="shared" si="27"/>
        <v>34</v>
      </c>
      <c r="L149" s="9">
        <f t="shared" si="27"/>
        <v>35</v>
      </c>
      <c r="M149" s="10">
        <f t="shared" si="27"/>
        <v>36</v>
      </c>
      <c r="N149" s="9">
        <f t="shared" si="27"/>
        <v>37</v>
      </c>
      <c r="O149" s="10">
        <f t="shared" si="27"/>
        <v>38</v>
      </c>
      <c r="P149" s="9">
        <f t="shared" si="27"/>
        <v>39</v>
      </c>
      <c r="Q149" s="10">
        <f t="shared" si="27"/>
        <v>40</v>
      </c>
      <c r="R149" s="9">
        <f t="shared" si="27"/>
        <v>41</v>
      </c>
      <c r="S149" s="10">
        <f t="shared" si="27"/>
        <v>42</v>
      </c>
      <c r="T149" s="9">
        <f t="shared" si="27"/>
        <v>43</v>
      </c>
      <c r="U149" s="10">
        <f t="shared" si="27"/>
        <v>44</v>
      </c>
      <c r="V149" s="9">
        <f t="shared" si="27"/>
        <v>45</v>
      </c>
      <c r="W149" s="10">
        <f t="shared" si="27"/>
        <v>46</v>
      </c>
      <c r="X149" s="9">
        <f t="shared" si="27"/>
        <v>47</v>
      </c>
      <c r="Y149" s="10">
        <f t="shared" si="27"/>
        <v>48</v>
      </c>
      <c r="Z149" s="9">
        <f t="shared" si="27"/>
        <v>49</v>
      </c>
      <c r="AA149" s="10">
        <f t="shared" si="27"/>
        <v>50</v>
      </c>
      <c r="AB149" s="9">
        <f t="shared" si="27"/>
        <v>51</v>
      </c>
      <c r="AC149" s="10">
        <f t="shared" si="27"/>
        <v>52</v>
      </c>
      <c r="AD149" s="9">
        <f t="shared" si="27"/>
        <v>53</v>
      </c>
      <c r="AE149" s="10">
        <f t="shared" si="27"/>
        <v>54</v>
      </c>
      <c r="AF149" s="9">
        <f t="shared" si="27"/>
        <v>55</v>
      </c>
      <c r="AG149" s="10">
        <f t="shared" si="27"/>
        <v>56</v>
      </c>
      <c r="AH149" s="9">
        <f>AG149+1</f>
        <v>57</v>
      </c>
      <c r="AI149" s="10">
        <f>AH149+1</f>
        <v>58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L7" sqref="L7"/>
    </sheetView>
  </sheetViews>
  <sheetFormatPr defaultRowHeight="15"/>
  <cols>
    <col min="1" max="1" width="19.42578125" customWidth="1"/>
    <col min="2" max="35" width="6.140625" customWidth="1"/>
  </cols>
  <sheetData>
    <row r="5" spans="1:34" s="13" customFormat="1" ht="102" customHeight="1">
      <c r="D5" s="13" t="s">
        <v>165</v>
      </c>
      <c r="E5" s="13">
        <f t="shared" ref="E5" si="0">E38</f>
        <v>0</v>
      </c>
      <c r="F5" s="13" t="s">
        <v>167</v>
      </c>
      <c r="H5" s="13" t="s">
        <v>168</v>
      </c>
      <c r="J5" s="13" t="s">
        <v>169</v>
      </c>
    </row>
    <row r="6" spans="1:34">
      <c r="A6" t="s">
        <v>164</v>
      </c>
      <c r="B6">
        <f>SUM(D6:AI6)</f>
        <v>590</v>
      </c>
      <c r="D6">
        <f>SUM(D7:D18)</f>
        <v>370</v>
      </c>
      <c r="F6">
        <f t="shared" ref="F6" si="1">SUM(F7:F18)</f>
        <v>120</v>
      </c>
      <c r="H6">
        <f t="shared" ref="H6" si="2">SUM(H7:H18)</f>
        <v>50</v>
      </c>
      <c r="J6">
        <f t="shared" ref="J6" si="3">SUM(J7:J18)</f>
        <v>50</v>
      </c>
      <c r="L6">
        <f t="shared" ref="L6" si="4">(L9+L8*L7)</f>
        <v>0</v>
      </c>
      <c r="N6">
        <f t="shared" ref="N6" si="5">(N9+N8*N7)</f>
        <v>0</v>
      </c>
      <c r="P6">
        <f t="shared" ref="P6" si="6">(P9+P8*P7)</f>
        <v>0</v>
      </c>
      <c r="R6">
        <f t="shared" ref="R6" si="7">(R9+R8*R7)</f>
        <v>0</v>
      </c>
      <c r="T6">
        <f t="shared" ref="T6" si="8">(T9+T8*T7)</f>
        <v>0</v>
      </c>
      <c r="V6">
        <f t="shared" ref="V6" si="9">(V9+V8*V7)</f>
        <v>0</v>
      </c>
      <c r="X6">
        <f t="shared" ref="X6" si="10">(X9+X8*X7)</f>
        <v>0</v>
      </c>
      <c r="Z6">
        <f t="shared" ref="Z6" si="11">(Z9+Z8*Z7)</f>
        <v>0</v>
      </c>
      <c r="AF6">
        <f t="shared" ref="AF6" si="12">(AF9+AF8*AF7)</f>
        <v>0</v>
      </c>
      <c r="AH6">
        <f t="shared" ref="AH6" si="13">(AH9+AH8*AH7)</f>
        <v>0</v>
      </c>
    </row>
    <row r="8" spans="1:34">
      <c r="A8" t="s">
        <v>166</v>
      </c>
      <c r="D8">
        <v>50</v>
      </c>
      <c r="F8">
        <v>50</v>
      </c>
      <c r="H8">
        <v>50</v>
      </c>
      <c r="J8">
        <v>50</v>
      </c>
    </row>
    <row r="9" spans="1:34">
      <c r="A9" t="s">
        <v>170</v>
      </c>
      <c r="D9">
        <v>20</v>
      </c>
      <c r="F9">
        <v>70</v>
      </c>
    </row>
    <row r="10" spans="1:34">
      <c r="A10" t="s">
        <v>174</v>
      </c>
      <c r="D10">
        <v>300</v>
      </c>
    </row>
    <row r="11" spans="1:34">
      <c r="A11" s="1"/>
      <c r="B11" s="1"/>
      <c r="C11" s="1"/>
    </row>
    <row r="12" spans="1:34">
      <c r="B12">
        <f>SUM(D12:AI12)</f>
        <v>0</v>
      </c>
    </row>
    <row r="21" spans="1:10">
      <c r="A21" t="s">
        <v>171</v>
      </c>
      <c r="B21">
        <f>SUM(D21:AI21)</f>
        <v>2520</v>
      </c>
      <c r="D21">
        <f>SUM(D22:D33)</f>
        <v>250</v>
      </c>
      <c r="F21">
        <f t="shared" ref="F21" si="14">SUM(F22:F33)</f>
        <v>570</v>
      </c>
      <c r="H21">
        <f t="shared" ref="H21" si="15">SUM(H22:H33)</f>
        <v>600</v>
      </c>
      <c r="J21">
        <f t="shared" ref="J21" si="16">SUM(J22:J33)</f>
        <v>1100</v>
      </c>
    </row>
    <row r="23" spans="1:10">
      <c r="A23" t="s">
        <v>166</v>
      </c>
      <c r="D23">
        <v>50</v>
      </c>
      <c r="F23">
        <v>50</v>
      </c>
      <c r="H23">
        <v>50</v>
      </c>
      <c r="J23">
        <v>50</v>
      </c>
    </row>
    <row r="24" spans="1:10">
      <c r="A24" t="s">
        <v>172</v>
      </c>
      <c r="D24">
        <v>100</v>
      </c>
      <c r="F24">
        <v>20</v>
      </c>
      <c r="H24">
        <v>50</v>
      </c>
      <c r="J24">
        <v>50</v>
      </c>
    </row>
    <row r="25" spans="1:10">
      <c r="A25" t="s">
        <v>173</v>
      </c>
      <c r="D25">
        <v>100</v>
      </c>
      <c r="F25">
        <v>500</v>
      </c>
      <c r="H25">
        <v>500</v>
      </c>
      <c r="J25">
        <v>1000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11" t="str">
        <f>Seq!AF38</f>
        <v>Platform</v>
      </c>
      <c r="AG38">
        <f>Seq!AG38</f>
        <v>0</v>
      </c>
      <c r="AH38" s="4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18"/>
      <c r="AG59" s="8" t="s">
        <v>39</v>
      </c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18"/>
      <c r="AG60" s="8" t="s">
        <v>53</v>
      </c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Seq!AF111</f>
        <v>0</v>
      </c>
      <c r="E71" s="8">
        <f>Seq!AG111</f>
        <v>0</v>
      </c>
      <c r="F71" s="7">
        <f>Iso!AF111</f>
        <v>0</v>
      </c>
      <c r="G71" s="8">
        <f>Iso!AG111</f>
        <v>0</v>
      </c>
      <c r="H71" s="7">
        <f>Fil!AF111</f>
        <v>0</v>
      </c>
      <c r="I71" s="8">
        <f>Fil!AG111</f>
        <v>0</v>
      </c>
      <c r="J71" s="7">
        <f>FPump!AF111</f>
        <v>0</v>
      </c>
      <c r="K71" s="8">
        <f>FPump!AG111</f>
        <v>0</v>
      </c>
      <c r="L71" s="7">
        <f>Lyse!AF111</f>
        <v>0</v>
      </c>
      <c r="M71" s="8">
        <f>Lyse!AG111</f>
        <v>0</v>
      </c>
      <c r="N71" s="7">
        <f>RStor!AF111</f>
        <v>0</v>
      </c>
      <c r="O71" s="8">
        <f>RStor!AG111</f>
        <v>0</v>
      </c>
      <c r="P71" s="7">
        <f>RDose!AF111</f>
        <v>0</v>
      </c>
      <c r="Q71" s="8">
        <f>RDose!AG111</f>
        <v>0</v>
      </c>
      <c r="R71" s="7">
        <f>Trans!AF111</f>
        <v>0</v>
      </c>
      <c r="S71" s="8">
        <f>Trans!AG111</f>
        <v>0</v>
      </c>
      <c r="T71" s="7">
        <f>ArchF!AF111</f>
        <v>0</v>
      </c>
      <c r="U71" s="8">
        <f>ArchF!AG111</f>
        <v>0</v>
      </c>
      <c r="V71" s="7">
        <f>APres!AF111</f>
        <v>0</v>
      </c>
      <c r="W71" s="8">
        <f>APres!AG111</f>
        <v>0</v>
      </c>
      <c r="X71" s="7">
        <f>ArcSt!AF111</f>
        <v>0</v>
      </c>
      <c r="Y71" s="8">
        <f>ArcSt!AG111</f>
        <v>0</v>
      </c>
      <c r="Z71" s="7">
        <f>Rep!AF111</f>
        <v>0</v>
      </c>
      <c r="AA71" s="8">
        <f>Rep!AG111</f>
        <v>0</v>
      </c>
      <c r="AB71" s="7">
        <f>PHous!AF111</f>
        <v>0</v>
      </c>
      <c r="AC71" s="8">
        <f>PHous!AG111</f>
        <v>0</v>
      </c>
      <c r="AD71" s="7">
        <f>Whous!AF111</f>
        <v>0</v>
      </c>
      <c r="AE71" s="8">
        <f>Whous!AG111</f>
        <v>0</v>
      </c>
      <c r="AF71" s="7">
        <f>Plat!AF111</f>
        <v>0</v>
      </c>
      <c r="AG71" s="8">
        <f>Plat!AG111</f>
        <v>0</v>
      </c>
      <c r="AH71" s="7">
        <f>Control!AF111</f>
        <v>0</v>
      </c>
      <c r="AI71" s="8">
        <f>Control!AG111</f>
        <v>0</v>
      </c>
    </row>
    <row r="72" spans="1:35">
      <c r="A72" t="str">
        <f>Seq!A72</f>
        <v>Tubing</v>
      </c>
      <c r="D72" s="7">
        <f>Seq!AF112</f>
        <v>0</v>
      </c>
      <c r="E72" s="8">
        <f>Seq!AG112</f>
        <v>0</v>
      </c>
      <c r="F72" s="7">
        <f>Iso!AF112</f>
        <v>0</v>
      </c>
      <c r="G72" s="8">
        <f>Iso!AG112</f>
        <v>0</v>
      </c>
      <c r="H72" s="7">
        <f>Fil!AF112</f>
        <v>0</v>
      </c>
      <c r="I72" s="8">
        <f>Fil!AG112</f>
        <v>0</v>
      </c>
      <c r="J72" s="7">
        <f>FPump!AF112</f>
        <v>0</v>
      </c>
      <c r="K72" s="8">
        <f>FPump!AG112</f>
        <v>0</v>
      </c>
      <c r="L72" s="7">
        <f>Lyse!AF112</f>
        <v>0</v>
      </c>
      <c r="M72" s="8">
        <f>Lyse!AG112</f>
        <v>0</v>
      </c>
      <c r="N72" s="7">
        <f>RStor!AF112</f>
        <v>0</v>
      </c>
      <c r="O72" s="8">
        <f>RStor!AG112</f>
        <v>0</v>
      </c>
      <c r="P72" s="7">
        <f>RDose!AF112</f>
        <v>0</v>
      </c>
      <c r="Q72" s="8">
        <f>RDose!AG112</f>
        <v>0</v>
      </c>
      <c r="R72" s="7">
        <f>Trans!AF112</f>
        <v>0</v>
      </c>
      <c r="S72" s="8">
        <f>Trans!AG112</f>
        <v>0</v>
      </c>
      <c r="T72" s="7">
        <f>ArchF!AF112</f>
        <v>0</v>
      </c>
      <c r="U72" s="8">
        <f>ArchF!AG112</f>
        <v>0</v>
      </c>
      <c r="V72" s="7">
        <f>APres!AF112</f>
        <v>0</v>
      </c>
      <c r="W72" s="8">
        <f>APres!AG112</f>
        <v>0</v>
      </c>
      <c r="X72" s="7">
        <f>ArcSt!AF112</f>
        <v>0</v>
      </c>
      <c r="Y72" s="8">
        <f>ArcSt!AG112</f>
        <v>0</v>
      </c>
      <c r="Z72" s="7">
        <f>Rep!AF112</f>
        <v>0</v>
      </c>
      <c r="AA72" s="8">
        <f>Rep!AG112</f>
        <v>0</v>
      </c>
      <c r="AB72" s="7">
        <f>PHous!AF112</f>
        <v>0</v>
      </c>
      <c r="AC72" s="8">
        <f>PHous!AG112</f>
        <v>0</v>
      </c>
      <c r="AD72" s="7">
        <f>Whous!AF112</f>
        <v>0</v>
      </c>
      <c r="AE72" s="8">
        <f>Whous!AG112</f>
        <v>0</v>
      </c>
      <c r="AF72" s="7">
        <f>Plat!AF112</f>
        <v>0</v>
      </c>
      <c r="AG72" s="8">
        <f>Plat!AG112</f>
        <v>0</v>
      </c>
      <c r="AH72" s="7">
        <f>Control!AF112</f>
        <v>0</v>
      </c>
      <c r="AI72" s="8">
        <f>Control!AG112</f>
        <v>0</v>
      </c>
    </row>
    <row r="73" spans="1:35">
      <c r="A73">
        <f>Seq!A73</f>
        <v>0</v>
      </c>
      <c r="D73" s="7">
        <f>Seq!AF113</f>
        <v>0</v>
      </c>
      <c r="E73" s="8">
        <f>Seq!AG113</f>
        <v>0</v>
      </c>
      <c r="F73" s="7">
        <f>Iso!AF113</f>
        <v>0</v>
      </c>
      <c r="G73" s="8">
        <f>Iso!AG113</f>
        <v>0</v>
      </c>
      <c r="H73" s="7">
        <f>Fil!AF113</f>
        <v>0</v>
      </c>
      <c r="I73" s="8">
        <f>Fil!AG113</f>
        <v>0</v>
      </c>
      <c r="J73" s="7">
        <f>FPump!AF113</f>
        <v>0</v>
      </c>
      <c r="K73" s="8">
        <f>FPump!AG113</f>
        <v>0</v>
      </c>
      <c r="L73" s="7">
        <f>Lyse!AF113</f>
        <v>0</v>
      </c>
      <c r="M73" s="8">
        <f>Lyse!AG113</f>
        <v>0</v>
      </c>
      <c r="N73" s="7">
        <f>RStor!AF113</f>
        <v>0</v>
      </c>
      <c r="O73" s="8">
        <f>RStor!AG113</f>
        <v>0</v>
      </c>
      <c r="P73" s="7">
        <f>RDose!AF113</f>
        <v>0</v>
      </c>
      <c r="Q73" s="8">
        <f>RDose!AG113</f>
        <v>0</v>
      </c>
      <c r="R73" s="7">
        <f>Trans!AF113</f>
        <v>0</v>
      </c>
      <c r="S73" s="8">
        <f>Trans!AG113</f>
        <v>0</v>
      </c>
      <c r="T73" s="7">
        <f>ArchF!AF113</f>
        <v>0</v>
      </c>
      <c r="U73" s="8">
        <f>ArchF!AG113</f>
        <v>0</v>
      </c>
      <c r="V73" s="7">
        <f>APres!AF113</f>
        <v>0</v>
      </c>
      <c r="W73" s="8">
        <f>APres!AG113</f>
        <v>0</v>
      </c>
      <c r="X73" s="7">
        <f>ArcSt!AF113</f>
        <v>0</v>
      </c>
      <c r="Y73" s="8">
        <f>ArcSt!AG113</f>
        <v>0</v>
      </c>
      <c r="Z73" s="7">
        <f>Rep!AF113</f>
        <v>0</v>
      </c>
      <c r="AA73" s="8">
        <f>Rep!AG113</f>
        <v>0</v>
      </c>
      <c r="AB73" s="7">
        <f>PHous!AF113</f>
        <v>0</v>
      </c>
      <c r="AC73" s="8">
        <f>PHous!AG113</f>
        <v>0</v>
      </c>
      <c r="AD73" s="7">
        <f>Whous!AF113</f>
        <v>0</v>
      </c>
      <c r="AE73" s="8">
        <f>Whous!AG113</f>
        <v>0</v>
      </c>
      <c r="AF73" s="7">
        <f>Plat!AF113</f>
        <v>0</v>
      </c>
      <c r="AG73" s="8">
        <f>Plat!AG113</f>
        <v>0</v>
      </c>
      <c r="AH73" s="7">
        <f>Control!AF113</f>
        <v>0</v>
      </c>
      <c r="AI73" s="8">
        <f>Control!AG113</f>
        <v>0</v>
      </c>
    </row>
    <row r="74" spans="1:35">
      <c r="A74" t="str">
        <f>Seq!A74</f>
        <v>Pumping</v>
      </c>
      <c r="D74" s="7">
        <f>Seq!AF114</f>
        <v>0</v>
      </c>
      <c r="E74" s="8">
        <f>Seq!AG114</f>
        <v>0</v>
      </c>
      <c r="F74" s="7">
        <f>Iso!AF114</f>
        <v>0</v>
      </c>
      <c r="G74" s="8">
        <f>Iso!AG114</f>
        <v>0</v>
      </c>
      <c r="H74" s="7">
        <f>Fil!AF114</f>
        <v>0</v>
      </c>
      <c r="I74" s="8">
        <f>Fil!AG114</f>
        <v>0</v>
      </c>
      <c r="J74" s="7">
        <f>FPump!AF114</f>
        <v>0</v>
      </c>
      <c r="K74" s="8">
        <f>FPump!AG114</f>
        <v>0</v>
      </c>
      <c r="L74" s="7">
        <f>Lyse!AF114</f>
        <v>0</v>
      </c>
      <c r="M74" s="8">
        <f>Lyse!AG114</f>
        <v>0</v>
      </c>
      <c r="N74" s="7">
        <f>RStor!AF114</f>
        <v>0</v>
      </c>
      <c r="O74" s="8">
        <f>RStor!AG114</f>
        <v>0</v>
      </c>
      <c r="P74" s="7">
        <f>RDose!AF114</f>
        <v>0</v>
      </c>
      <c r="Q74" s="8">
        <f>RDose!AG114</f>
        <v>0</v>
      </c>
      <c r="R74" s="7">
        <f>Trans!AF114</f>
        <v>0</v>
      </c>
      <c r="S74" s="8">
        <f>Trans!AG114</f>
        <v>0</v>
      </c>
      <c r="T74" s="7">
        <f>ArchF!AF114</f>
        <v>0</v>
      </c>
      <c r="U74" s="8">
        <f>ArchF!AG114</f>
        <v>0</v>
      </c>
      <c r="V74" s="7">
        <f>APres!AF114</f>
        <v>0</v>
      </c>
      <c r="W74" s="8">
        <f>APres!AG114</f>
        <v>0</v>
      </c>
      <c r="X74" s="7">
        <f>ArcSt!AF114</f>
        <v>0</v>
      </c>
      <c r="Y74" s="8">
        <f>ArcSt!AG114</f>
        <v>0</v>
      </c>
      <c r="Z74" s="7">
        <f>Rep!AF114</f>
        <v>0</v>
      </c>
      <c r="AA74" s="8">
        <f>Rep!AG114</f>
        <v>0</v>
      </c>
      <c r="AB74" s="7">
        <f>PHous!AF114</f>
        <v>0</v>
      </c>
      <c r="AC74" s="8">
        <f>PHous!AG114</f>
        <v>0</v>
      </c>
      <c r="AD74" s="7">
        <f>Whous!AF114</f>
        <v>0</v>
      </c>
      <c r="AE74" s="8">
        <f>Whous!AG114</f>
        <v>0</v>
      </c>
      <c r="AF74" s="7">
        <f>Plat!AF114</f>
        <v>0</v>
      </c>
      <c r="AG74" s="8">
        <f>Plat!AG114</f>
        <v>0</v>
      </c>
      <c r="AH74" s="7">
        <f>Control!AF114</f>
        <v>0</v>
      </c>
      <c r="AI74" s="8">
        <f>Control!AG114</f>
        <v>0</v>
      </c>
    </row>
    <row r="75" spans="1:35">
      <c r="A75" t="str">
        <f>Seq!A75</f>
        <v>Valving</v>
      </c>
      <c r="D75" s="7">
        <f>Seq!AF115</f>
        <v>0</v>
      </c>
      <c r="E75" s="8">
        <f>Seq!AG115</f>
        <v>0</v>
      </c>
      <c r="F75" s="7">
        <f>Iso!AF115</f>
        <v>0</v>
      </c>
      <c r="G75" s="8">
        <f>Iso!AG115</f>
        <v>0</v>
      </c>
      <c r="H75" s="7">
        <f>Fil!AF115</f>
        <v>0</v>
      </c>
      <c r="I75" s="8">
        <f>Fil!AG115</f>
        <v>0</v>
      </c>
      <c r="J75" s="7">
        <f>FPump!AF115</f>
        <v>0</v>
      </c>
      <c r="K75" s="8">
        <f>FPump!AG115</f>
        <v>0</v>
      </c>
      <c r="L75" s="7">
        <f>Lyse!AF115</f>
        <v>0</v>
      </c>
      <c r="M75" s="8">
        <f>Lyse!AG115</f>
        <v>0</v>
      </c>
      <c r="N75" s="7">
        <f>RStor!AF115</f>
        <v>0</v>
      </c>
      <c r="O75" s="8">
        <f>RStor!AG115</f>
        <v>0</v>
      </c>
      <c r="P75" s="7">
        <f>RDose!AF115</f>
        <v>0</v>
      </c>
      <c r="Q75" s="8">
        <f>RDose!AG115</f>
        <v>0</v>
      </c>
      <c r="R75" s="7">
        <f>Trans!AF115</f>
        <v>0</v>
      </c>
      <c r="S75" s="8">
        <f>Trans!AG115</f>
        <v>0</v>
      </c>
      <c r="T75" s="7">
        <f>ArchF!AF115</f>
        <v>0</v>
      </c>
      <c r="U75" s="8">
        <f>ArchF!AG115</f>
        <v>0</v>
      </c>
      <c r="V75" s="7">
        <f>APres!AF115</f>
        <v>0</v>
      </c>
      <c r="W75" s="8">
        <f>APres!AG115</f>
        <v>0</v>
      </c>
      <c r="X75" s="7">
        <f>ArcSt!AF115</f>
        <v>0</v>
      </c>
      <c r="Y75" s="8">
        <f>ArcSt!AG115</f>
        <v>0</v>
      </c>
      <c r="Z75" s="7">
        <f>Rep!AF115</f>
        <v>0</v>
      </c>
      <c r="AA75" s="8">
        <f>Rep!AG115</f>
        <v>0</v>
      </c>
      <c r="AB75" s="7">
        <f>PHous!AF115</f>
        <v>0</v>
      </c>
      <c r="AC75" s="8">
        <f>PHous!AG115</f>
        <v>0</v>
      </c>
      <c r="AD75" s="7">
        <f>Whous!AF115</f>
        <v>0</v>
      </c>
      <c r="AE75" s="8">
        <f>Whous!AG115</f>
        <v>0</v>
      </c>
      <c r="AF75" s="7">
        <f>Plat!AF115</f>
        <v>0</v>
      </c>
      <c r="AG75" s="8">
        <f>Plat!AG115</f>
        <v>0</v>
      </c>
      <c r="AH75" s="7">
        <f>Control!AF115</f>
        <v>0</v>
      </c>
      <c r="AI75" s="8">
        <f>Control!AG115</f>
        <v>0</v>
      </c>
    </row>
    <row r="76" spans="1:35">
      <c r="A76" t="str">
        <f>Seq!A76</f>
        <v>Space</v>
      </c>
      <c r="D76" s="7">
        <f>Seq!AF116</f>
        <v>0</v>
      </c>
      <c r="E76" s="8">
        <f>Seq!AG116</f>
        <v>0</v>
      </c>
      <c r="F76" s="7">
        <f>Iso!AF116</f>
        <v>0</v>
      </c>
      <c r="G76" s="8">
        <f>Iso!AG116</f>
        <v>0</v>
      </c>
      <c r="H76" s="7">
        <f>Fil!AF116</f>
        <v>0</v>
      </c>
      <c r="I76" s="8">
        <f>Fil!AG116</f>
        <v>0</v>
      </c>
      <c r="J76" s="7">
        <f>FPump!AF116</f>
        <v>0</v>
      </c>
      <c r="K76" s="8">
        <f>FPump!AG116</f>
        <v>0</v>
      </c>
      <c r="L76" s="7">
        <f>Lyse!AF116</f>
        <v>0</v>
      </c>
      <c r="M76" s="8">
        <f>Lyse!AG116</f>
        <v>0</v>
      </c>
      <c r="N76" s="7">
        <f>RStor!AF116</f>
        <v>0</v>
      </c>
      <c r="O76" s="8">
        <f>RStor!AG116</f>
        <v>0</v>
      </c>
      <c r="P76" s="7">
        <f>RDose!AF116</f>
        <v>0</v>
      </c>
      <c r="Q76" s="8">
        <f>RDose!AG116</f>
        <v>0</v>
      </c>
      <c r="R76" s="7">
        <f>Trans!AF116</f>
        <v>0</v>
      </c>
      <c r="S76" s="8">
        <f>Trans!AG116</f>
        <v>0</v>
      </c>
      <c r="T76" s="7">
        <f>ArchF!AF116</f>
        <v>0</v>
      </c>
      <c r="U76" s="8">
        <f>ArchF!AG116</f>
        <v>0</v>
      </c>
      <c r="V76" s="7">
        <f>APres!AF116</f>
        <v>0</v>
      </c>
      <c r="W76" s="8">
        <f>APres!AG116</f>
        <v>0</v>
      </c>
      <c r="X76" s="7">
        <f>ArcSt!AF116</f>
        <v>0</v>
      </c>
      <c r="Y76" s="8">
        <f>ArcSt!AG116</f>
        <v>0</v>
      </c>
      <c r="Z76" s="7">
        <f>Rep!AF116</f>
        <v>0</v>
      </c>
      <c r="AA76" s="8">
        <f>Rep!AG116</f>
        <v>0</v>
      </c>
      <c r="AB76" s="7">
        <f>PHous!AF116</f>
        <v>0</v>
      </c>
      <c r="AC76" s="8">
        <f>PHous!AG116</f>
        <v>0</v>
      </c>
      <c r="AD76" s="7">
        <f>Whous!AF116</f>
        <v>0</v>
      </c>
      <c r="AE76" s="8">
        <f>Whous!AG116</f>
        <v>0</v>
      </c>
      <c r="AF76" s="7">
        <f>Plat!AF116</f>
        <v>0</v>
      </c>
      <c r="AG76" s="8">
        <f>Plat!AG116</f>
        <v>0</v>
      </c>
      <c r="AH76" s="7">
        <f>Control!AF116</f>
        <v>0</v>
      </c>
      <c r="AI76" s="8">
        <f>Control!AG116</f>
        <v>0</v>
      </c>
    </row>
    <row r="77" spans="1:35">
      <c r="A77" t="str">
        <f>Seq!A77</f>
        <v>Mass</v>
      </c>
      <c r="D77" s="7">
        <f>Seq!AF117</f>
        <v>0</v>
      </c>
      <c r="E77" s="8">
        <f>Seq!AG117</f>
        <v>0</v>
      </c>
      <c r="F77" s="7">
        <f>Iso!AF117</f>
        <v>0</v>
      </c>
      <c r="G77" s="8">
        <f>Iso!AG117</f>
        <v>0</v>
      </c>
      <c r="H77" s="7">
        <f>Fil!AF117</f>
        <v>0</v>
      </c>
      <c r="I77" s="8">
        <f>Fil!AG117</f>
        <v>0</v>
      </c>
      <c r="J77" s="7">
        <f>FPump!AF117</f>
        <v>0</v>
      </c>
      <c r="K77" s="8">
        <f>FPump!AG117</f>
        <v>0</v>
      </c>
      <c r="L77" s="7">
        <f>Lyse!AF117</f>
        <v>0</v>
      </c>
      <c r="M77" s="8">
        <f>Lyse!AG117</f>
        <v>0</v>
      </c>
      <c r="N77" s="7">
        <f>RStor!AF117</f>
        <v>0</v>
      </c>
      <c r="O77" s="8">
        <f>RStor!AG117</f>
        <v>0</v>
      </c>
      <c r="P77" s="7">
        <f>RDose!AF117</f>
        <v>0</v>
      </c>
      <c r="Q77" s="8">
        <f>RDose!AG117</f>
        <v>0</v>
      </c>
      <c r="R77" s="7">
        <f>Trans!AF117</f>
        <v>0</v>
      </c>
      <c r="S77" s="8">
        <f>Trans!AG117</f>
        <v>0</v>
      </c>
      <c r="T77" s="7">
        <f>ArchF!AF117</f>
        <v>0</v>
      </c>
      <c r="U77" s="8">
        <f>ArchF!AG117</f>
        <v>0</v>
      </c>
      <c r="V77" s="7">
        <f>APres!AF117</f>
        <v>0</v>
      </c>
      <c r="W77" s="8">
        <f>APres!AG117</f>
        <v>0</v>
      </c>
      <c r="X77" s="7">
        <f>ArcSt!AF117</f>
        <v>0</v>
      </c>
      <c r="Y77" s="8">
        <f>ArcSt!AG117</f>
        <v>0</v>
      </c>
      <c r="Z77" s="7">
        <f>Rep!AF117</f>
        <v>0</v>
      </c>
      <c r="AA77" s="8">
        <f>Rep!AG117</f>
        <v>0</v>
      </c>
      <c r="AB77" s="7">
        <f>PHous!AF117</f>
        <v>0</v>
      </c>
      <c r="AC77" s="8">
        <f>PHous!AG117</f>
        <v>0</v>
      </c>
      <c r="AD77" s="7">
        <f>Whous!AF117</f>
        <v>0</v>
      </c>
      <c r="AE77" s="8">
        <f>Whous!AG117</f>
        <v>0</v>
      </c>
      <c r="AF77" s="7">
        <f>Plat!AF117</f>
        <v>0</v>
      </c>
      <c r="AG77" s="8">
        <f>Plat!AG117</f>
        <v>0</v>
      </c>
      <c r="AH77" s="7">
        <f>Control!AF117</f>
        <v>0</v>
      </c>
      <c r="AI77" s="8">
        <f>Control!AG117</f>
        <v>0</v>
      </c>
    </row>
    <row r="78" spans="1:35">
      <c r="A78" t="str">
        <f>Seq!A78</f>
        <v>Max dP</v>
      </c>
      <c r="D78" s="7">
        <f>Seq!AF118</f>
        <v>0</v>
      </c>
      <c r="E78" s="8">
        <f>Seq!AG118</f>
        <v>0</v>
      </c>
      <c r="F78" s="7">
        <f>Iso!AF118</f>
        <v>0</v>
      </c>
      <c r="G78" s="8">
        <f>Iso!AG118</f>
        <v>0</v>
      </c>
      <c r="H78" s="7">
        <f>Fil!AF118</f>
        <v>0</v>
      </c>
      <c r="I78" s="8">
        <f>Fil!AG118</f>
        <v>0</v>
      </c>
      <c r="J78" s="7">
        <f>FPump!AF118</f>
        <v>0</v>
      </c>
      <c r="K78" s="8">
        <f>FPump!AG118</f>
        <v>0</v>
      </c>
      <c r="L78" s="7">
        <f>Lyse!AF118</f>
        <v>0</v>
      </c>
      <c r="M78" s="8">
        <f>Lyse!AG118</f>
        <v>0</v>
      </c>
      <c r="N78" s="7">
        <f>RStor!AF118</f>
        <v>0</v>
      </c>
      <c r="O78" s="8">
        <f>RStor!AG118</f>
        <v>0</v>
      </c>
      <c r="P78" s="7">
        <f>RDose!AF118</f>
        <v>0</v>
      </c>
      <c r="Q78" s="8">
        <f>RDose!AG118</f>
        <v>0</v>
      </c>
      <c r="R78" s="7">
        <f>Trans!AF118</f>
        <v>0</v>
      </c>
      <c r="S78" s="8">
        <f>Trans!AG118</f>
        <v>0</v>
      </c>
      <c r="T78" s="7">
        <f>ArchF!AF118</f>
        <v>0</v>
      </c>
      <c r="U78" s="8">
        <f>ArchF!AG118</f>
        <v>0</v>
      </c>
      <c r="V78" s="7">
        <f>APres!AF118</f>
        <v>0</v>
      </c>
      <c r="W78" s="8">
        <f>APres!AG118</f>
        <v>0</v>
      </c>
      <c r="X78" s="7">
        <f>ArcSt!AF118</f>
        <v>0</v>
      </c>
      <c r="Y78" s="8">
        <f>ArcSt!AG118</f>
        <v>0</v>
      </c>
      <c r="Z78" s="7">
        <f>Rep!AF118</f>
        <v>0</v>
      </c>
      <c r="AA78" s="8">
        <f>Rep!AG118</f>
        <v>0</v>
      </c>
      <c r="AB78" s="7">
        <f>PHous!AF118</f>
        <v>0</v>
      </c>
      <c r="AC78" s="8">
        <f>PHous!AG118</f>
        <v>0</v>
      </c>
      <c r="AD78" s="7">
        <f>Whous!AF118</f>
        <v>0</v>
      </c>
      <c r="AE78" s="8">
        <f>Whous!AG118</f>
        <v>0</v>
      </c>
      <c r="AF78" s="7">
        <f>Plat!AF118</f>
        <v>0</v>
      </c>
      <c r="AG78" s="8">
        <f>Plat!AG118</f>
        <v>0</v>
      </c>
      <c r="AH78" s="7">
        <f>Control!AF118</f>
        <v>0</v>
      </c>
      <c r="AI78" s="8">
        <f>Control!AG118</f>
        <v>0</v>
      </c>
    </row>
    <row r="79" spans="1:35">
      <c r="A79" t="str">
        <f>Seq!A79</f>
        <v>Lysate Vol</v>
      </c>
      <c r="D79" s="7">
        <f>Seq!AF119</f>
        <v>0</v>
      </c>
      <c r="E79" s="8">
        <f>Seq!AG119</f>
        <v>0</v>
      </c>
      <c r="F79" s="7">
        <f>Iso!AF119</f>
        <v>0</v>
      </c>
      <c r="G79" s="8">
        <f>Iso!AG119</f>
        <v>0</v>
      </c>
      <c r="H79" s="7">
        <f>Fil!AF119</f>
        <v>0</v>
      </c>
      <c r="I79" s="8">
        <f>Fil!AG119</f>
        <v>0</v>
      </c>
      <c r="J79" s="7">
        <f>FPump!AF119</f>
        <v>0</v>
      </c>
      <c r="K79" s="8">
        <f>FPump!AG119</f>
        <v>0</v>
      </c>
      <c r="L79" s="7">
        <f>Lyse!AF119</f>
        <v>0</v>
      </c>
      <c r="M79" s="8">
        <f>Lyse!AG119</f>
        <v>0</v>
      </c>
      <c r="N79" s="7">
        <f>RStor!AF119</f>
        <v>0</v>
      </c>
      <c r="O79" s="8">
        <f>RStor!AG119</f>
        <v>0</v>
      </c>
      <c r="P79" s="7">
        <f>RDose!AF119</f>
        <v>0</v>
      </c>
      <c r="Q79" s="8">
        <f>RDose!AG119</f>
        <v>0</v>
      </c>
      <c r="R79" s="7">
        <f>Trans!AF119</f>
        <v>0</v>
      </c>
      <c r="S79" s="8">
        <f>Trans!AG119</f>
        <v>0</v>
      </c>
      <c r="T79" s="7">
        <f>ArchF!AF119</f>
        <v>0</v>
      </c>
      <c r="U79" s="8">
        <f>ArchF!AG119</f>
        <v>0</v>
      </c>
      <c r="V79" s="7">
        <f>APres!AF119</f>
        <v>0</v>
      </c>
      <c r="W79" s="8">
        <f>APres!AG119</f>
        <v>0</v>
      </c>
      <c r="X79" s="7">
        <f>ArcSt!AF119</f>
        <v>0</v>
      </c>
      <c r="Y79" s="8">
        <f>ArcSt!AG119</f>
        <v>0</v>
      </c>
      <c r="Z79" s="7">
        <f>Rep!AF119</f>
        <v>0</v>
      </c>
      <c r="AA79" s="8">
        <f>Rep!AG119</f>
        <v>0</v>
      </c>
      <c r="AB79" s="7">
        <f>PHous!AF119</f>
        <v>0</v>
      </c>
      <c r="AC79" s="8">
        <f>PHous!AG119</f>
        <v>0</v>
      </c>
      <c r="AD79" s="7">
        <f>Whous!AF119</f>
        <v>0</v>
      </c>
      <c r="AE79" s="8">
        <f>Whous!AG119</f>
        <v>0</v>
      </c>
      <c r="AF79" s="7">
        <f>Plat!AF119</f>
        <v>0</v>
      </c>
      <c r="AG79" s="8">
        <f>Plat!AG119</f>
        <v>0</v>
      </c>
      <c r="AH79" s="7">
        <f>Control!AF119</f>
        <v>0</v>
      </c>
      <c r="AI79" s="8">
        <f>Control!AG119</f>
        <v>0</v>
      </c>
    </row>
    <row r="80" spans="1:35">
      <c r="A80">
        <f>Seq!A80</f>
        <v>0</v>
      </c>
      <c r="D80" s="7">
        <f>Seq!AF120</f>
        <v>0</v>
      </c>
      <c r="E80" s="8">
        <f>Seq!AG120</f>
        <v>0</v>
      </c>
      <c r="F80" s="7">
        <f>Iso!AF120</f>
        <v>0</v>
      </c>
      <c r="G80" s="8">
        <f>Iso!AG120</f>
        <v>0</v>
      </c>
      <c r="H80" s="7">
        <f>Fil!AF120</f>
        <v>0</v>
      </c>
      <c r="I80" s="8">
        <f>Fil!AG120</f>
        <v>0</v>
      </c>
      <c r="J80" s="7">
        <f>FPump!AF120</f>
        <v>0</v>
      </c>
      <c r="K80" s="8">
        <f>FPump!AG120</f>
        <v>0</v>
      </c>
      <c r="L80" s="7">
        <f>Lyse!AF120</f>
        <v>0</v>
      </c>
      <c r="M80" s="8">
        <f>Lyse!AG120</f>
        <v>0</v>
      </c>
      <c r="N80" s="7">
        <f>RStor!AF120</f>
        <v>0</v>
      </c>
      <c r="O80" s="8">
        <f>RStor!AG120</f>
        <v>0</v>
      </c>
      <c r="P80" s="7">
        <f>RDose!AF120</f>
        <v>0</v>
      </c>
      <c r="Q80" s="8">
        <f>RDose!AG120</f>
        <v>0</v>
      </c>
      <c r="R80" s="7">
        <f>Trans!AF120</f>
        <v>0</v>
      </c>
      <c r="S80" s="8">
        <f>Trans!AG120</f>
        <v>0</v>
      </c>
      <c r="T80" s="7">
        <f>ArchF!AF120</f>
        <v>0</v>
      </c>
      <c r="U80" s="8">
        <f>ArchF!AG120</f>
        <v>0</v>
      </c>
      <c r="V80" s="7">
        <f>APres!AF120</f>
        <v>0</v>
      </c>
      <c r="W80" s="8">
        <f>APres!AG120</f>
        <v>0</v>
      </c>
      <c r="X80" s="7">
        <f>ArcSt!AF120</f>
        <v>0</v>
      </c>
      <c r="Y80" s="8">
        <f>ArcSt!AG120</f>
        <v>0</v>
      </c>
      <c r="Z80" s="7">
        <f>Rep!AF120</f>
        <v>0</v>
      </c>
      <c r="AA80" s="8">
        <f>Rep!AG120</f>
        <v>0</v>
      </c>
      <c r="AB80" s="7">
        <f>PHous!AF120</f>
        <v>0</v>
      </c>
      <c r="AC80" s="8">
        <f>PHous!AG120</f>
        <v>0</v>
      </c>
      <c r="AD80" s="7">
        <f>Whous!AF120</f>
        <v>0</v>
      </c>
      <c r="AE80" s="8">
        <f>Whous!AG120</f>
        <v>0</v>
      </c>
      <c r="AF80" s="7">
        <f>Plat!AF120</f>
        <v>0</v>
      </c>
      <c r="AG80" s="8">
        <f>Plat!AG120</f>
        <v>0</v>
      </c>
      <c r="AH80" s="7">
        <f>Control!AF120</f>
        <v>0</v>
      </c>
      <c r="AI80" s="8">
        <f>Control!AG120</f>
        <v>0</v>
      </c>
    </row>
    <row r="81" spans="1:35">
      <c r="A81" t="str">
        <f>Seq!A81</f>
        <v>Arch Type A</v>
      </c>
      <c r="D81" s="7">
        <f>Seq!AF121</f>
        <v>0</v>
      </c>
      <c r="E81" s="8">
        <f>Seq!AG121</f>
        <v>0</v>
      </c>
      <c r="F81" s="7">
        <f>Iso!AF121</f>
        <v>0</v>
      </c>
      <c r="G81" s="8">
        <f>Iso!AG121</f>
        <v>0</v>
      </c>
      <c r="H81" s="7">
        <f>Fil!AF121</f>
        <v>0</v>
      </c>
      <c r="I81" s="8">
        <f>Fil!AG121</f>
        <v>0</v>
      </c>
      <c r="J81" s="7">
        <f>FPump!AF121</f>
        <v>0</v>
      </c>
      <c r="K81" s="8">
        <f>FPump!AG121</f>
        <v>0</v>
      </c>
      <c r="L81" s="7">
        <f>Lyse!AF121</f>
        <v>0</v>
      </c>
      <c r="M81" s="8">
        <f>Lyse!AG121</f>
        <v>0</v>
      </c>
      <c r="N81" s="7">
        <f>RStor!AF121</f>
        <v>0</v>
      </c>
      <c r="O81" s="8">
        <f>RStor!AG121</f>
        <v>0</v>
      </c>
      <c r="P81" s="7">
        <f>RDose!AF121</f>
        <v>0</v>
      </c>
      <c r="Q81" s="8">
        <f>RDose!AG121</f>
        <v>0</v>
      </c>
      <c r="R81" s="7">
        <f>Trans!AF121</f>
        <v>0</v>
      </c>
      <c r="S81" s="8">
        <f>Trans!AG121</f>
        <v>0</v>
      </c>
      <c r="T81" s="7">
        <f>ArchF!AF121</f>
        <v>0</v>
      </c>
      <c r="U81" s="8">
        <f>ArchF!AG121</f>
        <v>0</v>
      </c>
      <c r="V81" s="7">
        <f>APres!AF121</f>
        <v>0</v>
      </c>
      <c r="W81" s="8">
        <f>APres!AG121</f>
        <v>0</v>
      </c>
      <c r="X81" s="7">
        <f>ArcSt!AF121</f>
        <v>0</v>
      </c>
      <c r="Y81" s="8">
        <f>ArcSt!AG121</f>
        <v>0</v>
      </c>
      <c r="Z81" s="7">
        <f>Rep!AF121</f>
        <v>0</v>
      </c>
      <c r="AA81" s="8">
        <f>Rep!AG121</f>
        <v>0</v>
      </c>
      <c r="AB81" s="7">
        <f>PHous!AF121</f>
        <v>0</v>
      </c>
      <c r="AC81" s="8">
        <f>PHous!AG121</f>
        <v>0</v>
      </c>
      <c r="AD81" s="7">
        <f>Whous!AF121</f>
        <v>0</v>
      </c>
      <c r="AE81" s="8">
        <f>Whous!AG121</f>
        <v>0</v>
      </c>
      <c r="AF81" s="7">
        <f>Plat!AF121</f>
        <v>0</v>
      </c>
      <c r="AG81" s="8">
        <f>Plat!AG121</f>
        <v>0</v>
      </c>
      <c r="AH81" s="7">
        <f>Control!AF121</f>
        <v>0</v>
      </c>
      <c r="AI81" s="8">
        <f>Control!AG121</f>
        <v>0</v>
      </c>
    </row>
    <row r="82" spans="1:35">
      <c r="A82" t="str">
        <f>Seq!A82</f>
        <v>Arch Type B</v>
      </c>
      <c r="D82" s="7">
        <f>Seq!AF122</f>
        <v>0</v>
      </c>
      <c r="E82" s="8">
        <f>Seq!AG122</f>
        <v>0</v>
      </c>
      <c r="F82" s="7">
        <f>Iso!AF122</f>
        <v>0</v>
      </c>
      <c r="G82" s="8">
        <f>Iso!AG122</f>
        <v>0</v>
      </c>
      <c r="H82" s="7">
        <f>Fil!AF122</f>
        <v>0</v>
      </c>
      <c r="I82" s="8">
        <f>Fil!AG122</f>
        <v>0</v>
      </c>
      <c r="J82" s="7">
        <f>FPump!AF122</f>
        <v>0</v>
      </c>
      <c r="K82" s="8">
        <f>FPump!AG122</f>
        <v>0</v>
      </c>
      <c r="L82" s="7">
        <f>Lyse!AF122</f>
        <v>0</v>
      </c>
      <c r="M82" s="8">
        <f>Lyse!AG122</f>
        <v>0</v>
      </c>
      <c r="N82" s="7">
        <f>RStor!AF122</f>
        <v>0</v>
      </c>
      <c r="O82" s="8">
        <f>RStor!AG122</f>
        <v>0</v>
      </c>
      <c r="P82" s="7">
        <f>RDose!AF122</f>
        <v>0</v>
      </c>
      <c r="Q82" s="8">
        <f>RDose!AG122</f>
        <v>0</v>
      </c>
      <c r="R82" s="7">
        <f>Trans!AF122</f>
        <v>0</v>
      </c>
      <c r="S82" s="8">
        <f>Trans!AG122</f>
        <v>0</v>
      </c>
      <c r="T82" s="7">
        <f>ArchF!AF122</f>
        <v>0</v>
      </c>
      <c r="U82" s="8">
        <f>ArchF!AG122</f>
        <v>0</v>
      </c>
      <c r="V82" s="7">
        <f>APres!AF122</f>
        <v>0</v>
      </c>
      <c r="W82" s="8">
        <f>APres!AG122</f>
        <v>0</v>
      </c>
      <c r="X82" s="7">
        <f>ArcSt!AF122</f>
        <v>0</v>
      </c>
      <c r="Y82" s="8">
        <f>ArcSt!AG122</f>
        <v>0</v>
      </c>
      <c r="Z82" s="7">
        <f>Rep!AF122</f>
        <v>0</v>
      </c>
      <c r="AA82" s="8">
        <f>Rep!AG122</f>
        <v>0</v>
      </c>
      <c r="AB82" s="7">
        <f>PHous!AF122</f>
        <v>0</v>
      </c>
      <c r="AC82" s="8">
        <f>PHous!AG122</f>
        <v>0</v>
      </c>
      <c r="AD82" s="7">
        <f>Whous!AF122</f>
        <v>0</v>
      </c>
      <c r="AE82" s="8">
        <f>Whous!AG122</f>
        <v>0</v>
      </c>
      <c r="AF82" s="7">
        <f>Plat!AF122</f>
        <v>0</v>
      </c>
      <c r="AG82" s="8">
        <f>Plat!AG122</f>
        <v>0</v>
      </c>
      <c r="AH82" s="7">
        <f>Control!AF122</f>
        <v>0</v>
      </c>
      <c r="AI82" s="8">
        <f>Control!AG122</f>
        <v>0</v>
      </c>
    </row>
    <row r="83" spans="1:35">
      <c r="A83" t="str">
        <f>Seq!A83</f>
        <v>Arch Type C</v>
      </c>
      <c r="D83" s="7">
        <f>Seq!AF123</f>
        <v>0</v>
      </c>
      <c r="E83" s="8">
        <f>Seq!AG123</f>
        <v>0</v>
      </c>
      <c r="F83" s="7">
        <f>Iso!AF123</f>
        <v>0</v>
      </c>
      <c r="G83" s="8">
        <f>Iso!AG123</f>
        <v>0</v>
      </c>
      <c r="H83" s="7">
        <f>Fil!AF123</f>
        <v>0</v>
      </c>
      <c r="I83" s="8">
        <f>Fil!AG123</f>
        <v>0</v>
      </c>
      <c r="J83" s="7">
        <f>FPump!AF123</f>
        <v>0</v>
      </c>
      <c r="K83" s="8">
        <f>FPump!AG123</f>
        <v>0</v>
      </c>
      <c r="L83" s="7">
        <f>Lyse!AF123</f>
        <v>0</v>
      </c>
      <c r="M83" s="8">
        <f>Lyse!AG123</f>
        <v>0</v>
      </c>
      <c r="N83" s="7">
        <f>RStor!AF123</f>
        <v>0</v>
      </c>
      <c r="O83" s="8">
        <f>RStor!AG123</f>
        <v>0</v>
      </c>
      <c r="P83" s="7">
        <f>RDose!AF123</f>
        <v>0</v>
      </c>
      <c r="Q83" s="8">
        <f>RDose!AG123</f>
        <v>0</v>
      </c>
      <c r="R83" s="7">
        <f>Trans!AF123</f>
        <v>0</v>
      </c>
      <c r="S83" s="8">
        <f>Trans!AG123</f>
        <v>0</v>
      </c>
      <c r="T83" s="7">
        <f>ArchF!AF123</f>
        <v>0</v>
      </c>
      <c r="U83" s="8">
        <f>ArchF!AG123</f>
        <v>0</v>
      </c>
      <c r="V83" s="7">
        <f>APres!AF123</f>
        <v>0</v>
      </c>
      <c r="W83" s="8">
        <f>APres!AG123</f>
        <v>0</v>
      </c>
      <c r="X83" s="7">
        <f>ArcSt!AF123</f>
        <v>0</v>
      </c>
      <c r="Y83" s="8">
        <f>ArcSt!AG123</f>
        <v>0</v>
      </c>
      <c r="Z83" s="7">
        <f>Rep!AF123</f>
        <v>0</v>
      </c>
      <c r="AA83" s="8">
        <f>Rep!AG123</f>
        <v>0</v>
      </c>
      <c r="AB83" s="7">
        <f>PHous!AF123</f>
        <v>0</v>
      </c>
      <c r="AC83" s="8">
        <f>PHous!AG123</f>
        <v>0</v>
      </c>
      <c r="AD83" s="7">
        <f>Whous!AF123</f>
        <v>0</v>
      </c>
      <c r="AE83" s="8">
        <f>Whous!AG123</f>
        <v>0</v>
      </c>
      <c r="AF83" s="7">
        <f>Plat!AF123</f>
        <v>0</v>
      </c>
      <c r="AG83" s="8">
        <f>Plat!AG123</f>
        <v>0</v>
      </c>
      <c r="AH83" s="7">
        <f>Control!AF123</f>
        <v>0</v>
      </c>
      <c r="AI83" s="8">
        <f>Control!AG123</f>
        <v>0</v>
      </c>
    </row>
    <row r="84" spans="1:35">
      <c r="A84">
        <f>Seq!A84</f>
        <v>0</v>
      </c>
      <c r="D84" s="7">
        <f>Seq!AF124</f>
        <v>0</v>
      </c>
      <c r="E84" s="8">
        <f>Seq!AG124</f>
        <v>0</v>
      </c>
      <c r="F84" s="7">
        <f>Iso!AF124</f>
        <v>0</v>
      </c>
      <c r="G84" s="8">
        <f>Iso!AG124</f>
        <v>0</v>
      </c>
      <c r="H84" s="7">
        <f>Fil!AF124</f>
        <v>0</v>
      </c>
      <c r="I84" s="8">
        <f>Fil!AG124</f>
        <v>0</v>
      </c>
      <c r="J84" s="7">
        <f>FPump!AF124</f>
        <v>0</v>
      </c>
      <c r="K84" s="8">
        <f>FPump!AG124</f>
        <v>0</v>
      </c>
      <c r="L84" s="7">
        <f>Lyse!AF124</f>
        <v>0</v>
      </c>
      <c r="M84" s="8">
        <f>Lyse!AG124</f>
        <v>0</v>
      </c>
      <c r="N84" s="7">
        <f>RStor!AF124</f>
        <v>0</v>
      </c>
      <c r="O84" s="8">
        <f>RStor!AG124</f>
        <v>0</v>
      </c>
      <c r="P84" s="7">
        <f>RDose!AF124</f>
        <v>0</v>
      </c>
      <c r="Q84" s="8">
        <f>RDose!AG124</f>
        <v>0</v>
      </c>
      <c r="R84" s="7">
        <f>Trans!AF124</f>
        <v>0</v>
      </c>
      <c r="S84" s="8">
        <f>Trans!AG124</f>
        <v>0</v>
      </c>
      <c r="T84" s="7">
        <f>ArchF!AF124</f>
        <v>0</v>
      </c>
      <c r="U84" s="8">
        <f>ArchF!AG124</f>
        <v>0</v>
      </c>
      <c r="V84" s="7">
        <f>APres!AF124</f>
        <v>0</v>
      </c>
      <c r="W84" s="8">
        <f>APres!AG124</f>
        <v>0</v>
      </c>
      <c r="X84" s="7">
        <f>ArcSt!AF124</f>
        <v>0</v>
      </c>
      <c r="Y84" s="8">
        <f>ArcSt!AG124</f>
        <v>0</v>
      </c>
      <c r="Z84" s="7">
        <f>Rep!AF124</f>
        <v>0</v>
      </c>
      <c r="AA84" s="8">
        <f>Rep!AG124</f>
        <v>0</v>
      </c>
      <c r="AB84" s="7">
        <f>PHous!AF124</f>
        <v>0</v>
      </c>
      <c r="AC84" s="8">
        <f>PHous!AG124</f>
        <v>0</v>
      </c>
      <c r="AD84" s="7">
        <f>Whous!AF124</f>
        <v>0</v>
      </c>
      <c r="AE84" s="8">
        <f>Whous!AG124</f>
        <v>0</v>
      </c>
      <c r="AF84" s="7">
        <f>Plat!AF124</f>
        <v>0</v>
      </c>
      <c r="AG84" s="8">
        <f>Plat!AG124</f>
        <v>0</v>
      </c>
      <c r="AH84" s="7">
        <f>Control!AF124</f>
        <v>0</v>
      </c>
      <c r="AI84" s="8">
        <f>Control!AG124</f>
        <v>0</v>
      </c>
    </row>
    <row r="85" spans="1:35">
      <c r="A85" t="str">
        <f>Seq!A85</f>
        <v>Reuse</v>
      </c>
      <c r="D85" s="7">
        <f>Seq!AF125</f>
        <v>0</v>
      </c>
      <c r="E85" s="8">
        <f>Seq!AG125</f>
        <v>0</v>
      </c>
      <c r="F85" s="7">
        <f>Iso!AF125</f>
        <v>0</v>
      </c>
      <c r="G85" s="8">
        <f>Iso!AG125</f>
        <v>0</v>
      </c>
      <c r="H85" s="7">
        <f>Fil!AF125</f>
        <v>0</v>
      </c>
      <c r="I85" s="8">
        <f>Fil!AG125</f>
        <v>0</v>
      </c>
      <c r="J85" s="7">
        <f>FPump!AF125</f>
        <v>0</v>
      </c>
      <c r="K85" s="8">
        <f>FPump!AG125</f>
        <v>0</v>
      </c>
      <c r="L85" s="7">
        <f>Lyse!AF125</f>
        <v>0</v>
      </c>
      <c r="M85" s="8">
        <f>Lyse!AG125</f>
        <v>0</v>
      </c>
      <c r="N85" s="7">
        <f>RStor!AF125</f>
        <v>0</v>
      </c>
      <c r="O85" s="8">
        <f>RStor!AG125</f>
        <v>0</v>
      </c>
      <c r="P85" s="7">
        <f>RDose!AF125</f>
        <v>0</v>
      </c>
      <c r="Q85" s="8">
        <f>RDose!AG125</f>
        <v>0</v>
      </c>
      <c r="R85" s="7">
        <f>Trans!AF125</f>
        <v>0</v>
      </c>
      <c r="S85" s="8">
        <f>Trans!AG125</f>
        <v>0</v>
      </c>
      <c r="T85" s="7">
        <f>ArchF!AF125</f>
        <v>0</v>
      </c>
      <c r="U85" s="8">
        <f>ArchF!AG125</f>
        <v>0</v>
      </c>
      <c r="V85" s="7">
        <f>APres!AF125</f>
        <v>0</v>
      </c>
      <c r="W85" s="8">
        <f>APres!AG125</f>
        <v>0</v>
      </c>
      <c r="X85" s="7">
        <f>ArcSt!AF125</f>
        <v>0</v>
      </c>
      <c r="Y85" s="8">
        <f>ArcSt!AG125</f>
        <v>0</v>
      </c>
      <c r="Z85" s="7">
        <f>Rep!AF125</f>
        <v>0</v>
      </c>
      <c r="AA85" s="8">
        <f>Rep!AG125</f>
        <v>0</v>
      </c>
      <c r="AB85" s="7">
        <f>PHous!AF125</f>
        <v>0</v>
      </c>
      <c r="AC85" s="8">
        <f>PHous!AG125</f>
        <v>0</v>
      </c>
      <c r="AD85" s="7">
        <f>Whous!AF125</f>
        <v>0</v>
      </c>
      <c r="AE85" s="8">
        <f>Whous!AG125</f>
        <v>0</v>
      </c>
      <c r="AF85" s="7">
        <f>Plat!AF125</f>
        <v>0</v>
      </c>
      <c r="AG85" s="8">
        <f>Plat!AG125</f>
        <v>0</v>
      </c>
      <c r="AH85" s="7">
        <f>Control!AF125</f>
        <v>0</v>
      </c>
      <c r="AI85" s="8">
        <f>Control!AG125</f>
        <v>0</v>
      </c>
    </row>
    <row r="86" spans="1:35">
      <c r="A86" t="str">
        <f>Seq!A86</f>
        <v>Clean</v>
      </c>
      <c r="D86" s="7">
        <f>Seq!AF126</f>
        <v>0</v>
      </c>
      <c r="E86" s="8">
        <f>Seq!AG126</f>
        <v>0</v>
      </c>
      <c r="F86" s="7">
        <f>Iso!AF126</f>
        <v>0</v>
      </c>
      <c r="G86" s="8">
        <f>Iso!AG126</f>
        <v>0</v>
      </c>
      <c r="H86" s="7">
        <f>Fil!AF126</f>
        <v>0</v>
      </c>
      <c r="I86" s="8">
        <f>Fil!AG126</f>
        <v>0</v>
      </c>
      <c r="J86" s="7">
        <f>FPump!AF126</f>
        <v>0</v>
      </c>
      <c r="K86" s="8">
        <f>FPump!AG126</f>
        <v>0</v>
      </c>
      <c r="L86" s="7">
        <f>Lyse!AF126</f>
        <v>0</v>
      </c>
      <c r="M86" s="8">
        <f>Lyse!AG126</f>
        <v>0</v>
      </c>
      <c r="N86" s="7">
        <f>RStor!AF126</f>
        <v>0</v>
      </c>
      <c r="O86" s="8">
        <f>RStor!AG126</f>
        <v>0</v>
      </c>
      <c r="P86" s="7">
        <f>RDose!AF126</f>
        <v>0</v>
      </c>
      <c r="Q86" s="8">
        <f>RDose!AG126</f>
        <v>0</v>
      </c>
      <c r="R86" s="7">
        <f>Trans!AF126</f>
        <v>0</v>
      </c>
      <c r="S86" s="8">
        <f>Trans!AG126</f>
        <v>0</v>
      </c>
      <c r="T86" s="7">
        <f>ArchF!AF126</f>
        <v>0</v>
      </c>
      <c r="U86" s="8">
        <f>ArchF!AG126</f>
        <v>0</v>
      </c>
      <c r="V86" s="7">
        <f>APres!AF126</f>
        <v>0</v>
      </c>
      <c r="W86" s="8">
        <f>APres!AG126</f>
        <v>0</v>
      </c>
      <c r="X86" s="7">
        <f>ArcSt!AF126</f>
        <v>0</v>
      </c>
      <c r="Y86" s="8">
        <f>ArcSt!AG126</f>
        <v>0</v>
      </c>
      <c r="Z86" s="7">
        <f>Rep!AF126</f>
        <v>0</v>
      </c>
      <c r="AA86" s="8">
        <f>Rep!AG126</f>
        <v>0</v>
      </c>
      <c r="AB86" s="7">
        <f>PHous!AF126</f>
        <v>0</v>
      </c>
      <c r="AC86" s="8">
        <f>PHous!AG126</f>
        <v>0</v>
      </c>
      <c r="AD86" s="7">
        <f>Whous!AF126</f>
        <v>0</v>
      </c>
      <c r="AE86" s="8">
        <f>Whous!AG126</f>
        <v>0</v>
      </c>
      <c r="AF86" s="7">
        <f>Plat!AF126</f>
        <v>0</v>
      </c>
      <c r="AG86" s="8">
        <f>Plat!AG126</f>
        <v>0</v>
      </c>
      <c r="AH86" s="7">
        <f>Control!AF126</f>
        <v>0</v>
      </c>
      <c r="AI86" s="8">
        <f>Control!AG126</f>
        <v>0</v>
      </c>
    </row>
    <row r="87" spans="1:35">
      <c r="A87" t="str">
        <f>Seq!A87</f>
        <v>Replace</v>
      </c>
      <c r="D87" s="7">
        <f>Seq!AF127</f>
        <v>0</v>
      </c>
      <c r="E87" s="8">
        <f>Seq!AG127</f>
        <v>0</v>
      </c>
      <c r="F87" s="7">
        <f>Iso!AF127</f>
        <v>0</v>
      </c>
      <c r="G87" s="8">
        <f>Iso!AG127</f>
        <v>0</v>
      </c>
      <c r="H87" s="7">
        <f>Fil!AF127</f>
        <v>0</v>
      </c>
      <c r="I87" s="8">
        <f>Fil!AG127</f>
        <v>0</v>
      </c>
      <c r="J87" s="7">
        <f>FPump!AF127</f>
        <v>0</v>
      </c>
      <c r="K87" s="8">
        <f>FPump!AG127</f>
        <v>0</v>
      </c>
      <c r="L87" s="7">
        <f>Lyse!AF127</f>
        <v>0</v>
      </c>
      <c r="M87" s="8">
        <f>Lyse!AG127</f>
        <v>0</v>
      </c>
      <c r="N87" s="7">
        <f>RStor!AF127</f>
        <v>0</v>
      </c>
      <c r="O87" s="8">
        <f>RStor!AG127</f>
        <v>0</v>
      </c>
      <c r="P87" s="7">
        <f>RDose!AF127</f>
        <v>0</v>
      </c>
      <c r="Q87" s="8">
        <f>RDose!AG127</f>
        <v>0</v>
      </c>
      <c r="R87" s="7">
        <f>Trans!AF127</f>
        <v>0</v>
      </c>
      <c r="S87" s="8">
        <f>Trans!AG127</f>
        <v>0</v>
      </c>
      <c r="T87" s="7">
        <f>ArchF!AF127</f>
        <v>0</v>
      </c>
      <c r="U87" s="8">
        <f>ArchF!AG127</f>
        <v>0</v>
      </c>
      <c r="V87" s="7">
        <f>APres!AF127</f>
        <v>0</v>
      </c>
      <c r="W87" s="8">
        <f>APres!AG127</f>
        <v>0</v>
      </c>
      <c r="X87" s="7">
        <f>ArcSt!AF127</f>
        <v>0</v>
      </c>
      <c r="Y87" s="8">
        <f>ArcSt!AG127</f>
        <v>0</v>
      </c>
      <c r="Z87" s="7">
        <f>Rep!AF127</f>
        <v>0</v>
      </c>
      <c r="AA87" s="8">
        <f>Rep!AG127</f>
        <v>0</v>
      </c>
      <c r="AB87" s="7">
        <f>PHous!AF127</f>
        <v>0</v>
      </c>
      <c r="AC87" s="8">
        <f>PHous!AG127</f>
        <v>0</v>
      </c>
      <c r="AD87" s="7">
        <f>Whous!AF127</f>
        <v>0</v>
      </c>
      <c r="AE87" s="8">
        <f>Whous!AG127</f>
        <v>0</v>
      </c>
      <c r="AF87" s="7">
        <f>Plat!AF127</f>
        <v>0</v>
      </c>
      <c r="AG87" s="8">
        <f>Plat!AG127</f>
        <v>0</v>
      </c>
      <c r="AH87" s="7">
        <f>Control!AF127</f>
        <v>0</v>
      </c>
      <c r="AI87" s="8">
        <f>Control!AG127</f>
        <v>0</v>
      </c>
    </row>
    <row r="88" spans="1:35">
      <c r="A88" t="str">
        <f>Seq!A88</f>
        <v>Duplicate</v>
      </c>
      <c r="D88" s="7">
        <f>Seq!AF128</f>
        <v>0</v>
      </c>
      <c r="E88" s="8">
        <f>Seq!AG128</f>
        <v>0</v>
      </c>
      <c r="F88" s="7">
        <f>Iso!AF128</f>
        <v>0</v>
      </c>
      <c r="G88" s="8">
        <f>Iso!AG128</f>
        <v>0</v>
      </c>
      <c r="H88" s="7">
        <f>Fil!AF128</f>
        <v>0</v>
      </c>
      <c r="I88" s="8">
        <f>Fil!AG128</f>
        <v>0</v>
      </c>
      <c r="J88" s="7">
        <f>FPump!AF128</f>
        <v>0</v>
      </c>
      <c r="K88" s="8">
        <f>FPump!AG128</f>
        <v>0</v>
      </c>
      <c r="L88" s="7">
        <f>Lyse!AF128</f>
        <v>0</v>
      </c>
      <c r="M88" s="8">
        <f>Lyse!AG128</f>
        <v>0</v>
      </c>
      <c r="N88" s="7">
        <f>RStor!AF128</f>
        <v>0</v>
      </c>
      <c r="O88" s="8">
        <f>RStor!AG128</f>
        <v>0</v>
      </c>
      <c r="P88" s="7">
        <f>RDose!AF128</f>
        <v>0</v>
      </c>
      <c r="Q88" s="8">
        <f>RDose!AG128</f>
        <v>0</v>
      </c>
      <c r="R88" s="7">
        <f>Trans!AF128</f>
        <v>0</v>
      </c>
      <c r="S88" s="8">
        <f>Trans!AG128</f>
        <v>0</v>
      </c>
      <c r="T88" s="7">
        <f>ArchF!AF128</f>
        <v>0</v>
      </c>
      <c r="U88" s="8">
        <f>ArchF!AG128</f>
        <v>0</v>
      </c>
      <c r="V88" s="7">
        <f>APres!AF128</f>
        <v>0</v>
      </c>
      <c r="W88" s="8">
        <f>APres!AG128</f>
        <v>0</v>
      </c>
      <c r="X88" s="7">
        <f>ArcSt!AF128</f>
        <v>0</v>
      </c>
      <c r="Y88" s="8">
        <f>ArcSt!AG128</f>
        <v>0</v>
      </c>
      <c r="Z88" s="7">
        <f>Rep!AF128</f>
        <v>0</v>
      </c>
      <c r="AA88" s="8">
        <f>Rep!AG128</f>
        <v>0</v>
      </c>
      <c r="AB88" s="7">
        <f>PHous!AF128</f>
        <v>0</v>
      </c>
      <c r="AC88" s="8">
        <f>PHous!AG128</f>
        <v>0</v>
      </c>
      <c r="AD88" s="7">
        <f>Whous!AF128</f>
        <v>0</v>
      </c>
      <c r="AE88" s="8">
        <f>Whous!AG128</f>
        <v>0</v>
      </c>
      <c r="AF88" s="7">
        <f>Plat!AF128</f>
        <v>0</v>
      </c>
      <c r="AG88" s="8">
        <f>Plat!AG128</f>
        <v>0</v>
      </c>
      <c r="AH88" s="7">
        <f>Control!AF128</f>
        <v>0</v>
      </c>
      <c r="AI88" s="8">
        <f>Control!AG128</f>
        <v>0</v>
      </c>
    </row>
    <row r="89" spans="1:35">
      <c r="A89" t="str">
        <f>Seq!A89</f>
        <v>R: WTF</v>
      </c>
      <c r="D89" s="7">
        <f>Seq!AF129</f>
        <v>0</v>
      </c>
      <c r="E89" s="8">
        <f>Seq!AG129</f>
        <v>0</v>
      </c>
      <c r="F89" s="7">
        <f>Iso!AF129</f>
        <v>0</v>
      </c>
      <c r="G89" s="8">
        <f>Iso!AG129</f>
        <v>0</v>
      </c>
      <c r="H89" s="7">
        <f>Fil!AF129</f>
        <v>0</v>
      </c>
      <c r="I89" s="8">
        <f>Fil!AG129</f>
        <v>0</v>
      </c>
      <c r="J89" s="7">
        <f>FPump!AF129</f>
        <v>0</v>
      </c>
      <c r="K89" s="8">
        <f>FPump!AG129</f>
        <v>0</v>
      </c>
      <c r="L89" s="7">
        <f>Lyse!AF129</f>
        <v>0</v>
      </c>
      <c r="M89" s="8">
        <f>Lyse!AG129</f>
        <v>0</v>
      </c>
      <c r="N89" s="7">
        <f>RStor!AF129</f>
        <v>0</v>
      </c>
      <c r="O89" s="8">
        <f>RStor!AG129</f>
        <v>0</v>
      </c>
      <c r="P89" s="7">
        <f>RDose!AF129</f>
        <v>0</v>
      </c>
      <c r="Q89" s="8">
        <f>RDose!AG129</f>
        <v>0</v>
      </c>
      <c r="R89" s="7">
        <f>Trans!AF129</f>
        <v>0</v>
      </c>
      <c r="S89" s="8">
        <f>Trans!AG129</f>
        <v>0</v>
      </c>
      <c r="T89" s="7">
        <f>ArchF!AF129</f>
        <v>0</v>
      </c>
      <c r="U89" s="8">
        <f>ArchF!AG129</f>
        <v>0</v>
      </c>
      <c r="V89" s="7">
        <f>APres!AF129</f>
        <v>0</v>
      </c>
      <c r="W89" s="8">
        <f>APres!AG129</f>
        <v>0</v>
      </c>
      <c r="X89" s="7">
        <f>ArcSt!AF129</f>
        <v>0</v>
      </c>
      <c r="Y89" s="8">
        <f>ArcSt!AG129</f>
        <v>0</v>
      </c>
      <c r="Z89" s="7">
        <f>Rep!AF129</f>
        <v>0</v>
      </c>
      <c r="AA89" s="8">
        <f>Rep!AG129</f>
        <v>0</v>
      </c>
      <c r="AB89" s="7">
        <f>PHous!AF129</f>
        <v>0</v>
      </c>
      <c r="AC89" s="8">
        <f>PHous!AG129</f>
        <v>0</v>
      </c>
      <c r="AD89" s="7">
        <f>Whous!AF129</f>
        <v>0</v>
      </c>
      <c r="AE89" s="8">
        <f>Whous!AG129</f>
        <v>0</v>
      </c>
      <c r="AF89" s="7">
        <f>Plat!AF129</f>
        <v>0</v>
      </c>
      <c r="AG89" s="8">
        <f>Plat!AG129</f>
        <v>0</v>
      </c>
      <c r="AH89" s="7">
        <f>Control!AF129</f>
        <v>0</v>
      </c>
      <c r="AI89" s="8">
        <f>Control!AG129</f>
        <v>0</v>
      </c>
    </row>
    <row r="90" spans="1:35">
      <c r="A90" t="str">
        <f>Seq!A90</f>
        <v>R: Buffer</v>
      </c>
      <c r="D90" s="7">
        <f>Seq!AF130</f>
        <v>0</v>
      </c>
      <c r="E90" s="8">
        <f>Seq!AG130</f>
        <v>0</v>
      </c>
      <c r="F90" s="7">
        <f>Iso!AF130</f>
        <v>0</v>
      </c>
      <c r="G90" s="8">
        <f>Iso!AG130</f>
        <v>0</v>
      </c>
      <c r="H90" s="7">
        <f>Fil!AF130</f>
        <v>0</v>
      </c>
      <c r="I90" s="8">
        <f>Fil!AG130</f>
        <v>0</v>
      </c>
      <c r="J90" s="7">
        <f>FPump!AF130</f>
        <v>0</v>
      </c>
      <c r="K90" s="8">
        <f>FPump!AG130</f>
        <v>0</v>
      </c>
      <c r="L90" s="7">
        <f>Lyse!AF130</f>
        <v>0</v>
      </c>
      <c r="M90" s="8">
        <f>Lyse!AG130</f>
        <v>0</v>
      </c>
      <c r="N90" s="7">
        <f>RStor!AF130</f>
        <v>0</v>
      </c>
      <c r="O90" s="8">
        <f>RStor!AG130</f>
        <v>0</v>
      </c>
      <c r="P90" s="7">
        <f>RDose!AF130</f>
        <v>0</v>
      </c>
      <c r="Q90" s="8">
        <f>RDose!AG130</f>
        <v>0</v>
      </c>
      <c r="R90" s="7">
        <f>Trans!AF130</f>
        <v>0</v>
      </c>
      <c r="S90" s="8">
        <f>Trans!AG130</f>
        <v>0</v>
      </c>
      <c r="T90" s="7">
        <f>ArchF!AF130</f>
        <v>0</v>
      </c>
      <c r="U90" s="8">
        <f>ArchF!AG130</f>
        <v>0</v>
      </c>
      <c r="V90" s="7">
        <f>APres!AF130</f>
        <v>0</v>
      </c>
      <c r="W90" s="8">
        <f>APres!AG130</f>
        <v>0</v>
      </c>
      <c r="X90" s="7">
        <f>ArcSt!AF130</f>
        <v>0</v>
      </c>
      <c r="Y90" s="8">
        <f>ArcSt!AG130</f>
        <v>0</v>
      </c>
      <c r="Z90" s="7">
        <f>Rep!AF130</f>
        <v>0</v>
      </c>
      <c r="AA90" s="8">
        <f>Rep!AG130</f>
        <v>0</v>
      </c>
      <c r="AB90" s="7">
        <f>PHous!AF130</f>
        <v>0</v>
      </c>
      <c r="AC90" s="8">
        <f>PHous!AG130</f>
        <v>0</v>
      </c>
      <c r="AD90" s="7">
        <f>Whous!AF130</f>
        <v>0</v>
      </c>
      <c r="AE90" s="8">
        <f>Whous!AG130</f>
        <v>0</v>
      </c>
      <c r="AF90" s="7">
        <f>Plat!AF130</f>
        <v>0</v>
      </c>
      <c r="AG90" s="8">
        <f>Plat!AG130</f>
        <v>0</v>
      </c>
      <c r="AH90" s="7">
        <f>Control!AF130</f>
        <v>0</v>
      </c>
      <c r="AI90" s="8">
        <f>Control!AG130</f>
        <v>0</v>
      </c>
    </row>
    <row r="91" spans="1:35">
      <c r="A91" t="str">
        <f>Seq!A91</f>
        <v>R: Pickle Juice</v>
      </c>
      <c r="D91" s="7">
        <f>Seq!AF131</f>
        <v>0</v>
      </c>
      <c r="E91" s="8">
        <f>Seq!AG131</f>
        <v>0</v>
      </c>
      <c r="F91" s="7">
        <f>Iso!AF131</f>
        <v>0</v>
      </c>
      <c r="G91" s="8">
        <f>Iso!AG131</f>
        <v>0</v>
      </c>
      <c r="H91" s="7">
        <f>Fil!AF131</f>
        <v>0</v>
      </c>
      <c r="I91" s="8">
        <f>Fil!AG131</f>
        <v>0</v>
      </c>
      <c r="J91" s="7">
        <f>FPump!AF131</f>
        <v>0</v>
      </c>
      <c r="K91" s="8">
        <f>FPump!AG131</f>
        <v>0</v>
      </c>
      <c r="L91" s="7">
        <f>Lyse!AF131</f>
        <v>0</v>
      </c>
      <c r="M91" s="8">
        <f>Lyse!AG131</f>
        <v>0</v>
      </c>
      <c r="N91" s="7">
        <f>RStor!AF131</f>
        <v>0</v>
      </c>
      <c r="O91" s="8">
        <f>RStor!AG131</f>
        <v>0</v>
      </c>
      <c r="P91" s="7">
        <f>RDose!AF131</f>
        <v>0</v>
      </c>
      <c r="Q91" s="8">
        <f>RDose!AG131</f>
        <v>0</v>
      </c>
      <c r="R91" s="7">
        <f>Trans!AF131</f>
        <v>0</v>
      </c>
      <c r="S91" s="8">
        <f>Trans!AG131</f>
        <v>0</v>
      </c>
      <c r="T91" s="7">
        <f>ArchF!AF131</f>
        <v>0</v>
      </c>
      <c r="U91" s="8">
        <f>ArchF!AG131</f>
        <v>0</v>
      </c>
      <c r="V91" s="7">
        <f>APres!AF131</f>
        <v>0</v>
      </c>
      <c r="W91" s="8">
        <f>APres!AG131</f>
        <v>0</v>
      </c>
      <c r="X91" s="7">
        <f>ArcSt!AF131</f>
        <v>0</v>
      </c>
      <c r="Y91" s="8">
        <f>ArcSt!AG131</f>
        <v>0</v>
      </c>
      <c r="Z91" s="7">
        <f>Rep!AF131</f>
        <v>0</v>
      </c>
      <c r="AA91" s="8">
        <f>Rep!AG131</f>
        <v>0</v>
      </c>
      <c r="AB91" s="7">
        <f>PHous!AF131</f>
        <v>0</v>
      </c>
      <c r="AC91" s="8">
        <f>PHous!AG131</f>
        <v>0</v>
      </c>
      <c r="AD91" s="7">
        <f>Whous!AF131</f>
        <v>0</v>
      </c>
      <c r="AE91" s="8">
        <f>Whous!AG131</f>
        <v>0</v>
      </c>
      <c r="AF91" s="7">
        <f>Plat!AF131</f>
        <v>0</v>
      </c>
      <c r="AG91" s="8">
        <f>Plat!AG131</f>
        <v>0</v>
      </c>
      <c r="AH91" s="7">
        <f>Control!AF131</f>
        <v>0</v>
      </c>
      <c r="AI91" s="8">
        <f>Control!AG131</f>
        <v>0</v>
      </c>
    </row>
    <row r="92" spans="1:35">
      <c r="A92" t="str">
        <f>Seq!A92</f>
        <v>R: Flush</v>
      </c>
      <c r="D92" s="7">
        <f>Seq!AF132</f>
        <v>0</v>
      </c>
      <c r="E92" s="8">
        <f>Seq!AG132</f>
        <v>0</v>
      </c>
      <c r="F92" s="7">
        <f>Iso!AF132</f>
        <v>0</v>
      </c>
      <c r="G92" s="8">
        <f>Iso!AG132</f>
        <v>0</v>
      </c>
      <c r="H92" s="7">
        <f>Fil!AF132</f>
        <v>0</v>
      </c>
      <c r="I92" s="8">
        <f>Fil!AG132</f>
        <v>0</v>
      </c>
      <c r="J92" s="7">
        <f>FPump!AF132</f>
        <v>0</v>
      </c>
      <c r="K92" s="8">
        <f>FPump!AG132</f>
        <v>0</v>
      </c>
      <c r="L92" s="7">
        <f>Lyse!AF132</f>
        <v>0</v>
      </c>
      <c r="M92" s="8">
        <f>Lyse!AG132</f>
        <v>0</v>
      </c>
      <c r="N92" s="7">
        <f>RStor!AF132</f>
        <v>0</v>
      </c>
      <c r="O92" s="8">
        <f>RStor!AG132</f>
        <v>0</v>
      </c>
      <c r="P92" s="7">
        <f>RDose!AF132</f>
        <v>0</v>
      </c>
      <c r="Q92" s="8">
        <f>RDose!AG132</f>
        <v>0</v>
      </c>
      <c r="R92" s="7">
        <f>Trans!AF132</f>
        <v>0</v>
      </c>
      <c r="S92" s="8">
        <f>Trans!AG132</f>
        <v>0</v>
      </c>
      <c r="T92" s="7">
        <f>ArchF!AF132</f>
        <v>0</v>
      </c>
      <c r="U92" s="8">
        <f>ArchF!AG132</f>
        <v>0</v>
      </c>
      <c r="V92" s="7">
        <f>APres!AF132</f>
        <v>0</v>
      </c>
      <c r="W92" s="8">
        <f>APres!AG132</f>
        <v>0</v>
      </c>
      <c r="X92" s="7">
        <f>ArcSt!AF132</f>
        <v>0</v>
      </c>
      <c r="Y92" s="8">
        <f>ArcSt!AG132</f>
        <v>0</v>
      </c>
      <c r="Z92" s="7">
        <f>Rep!AF132</f>
        <v>0</v>
      </c>
      <c r="AA92" s="8">
        <f>Rep!AG132</f>
        <v>0</v>
      </c>
      <c r="AB92" s="7">
        <f>PHous!AF132</f>
        <v>0</v>
      </c>
      <c r="AC92" s="8">
        <f>PHous!AG132</f>
        <v>0</v>
      </c>
      <c r="AD92" s="7">
        <f>Whous!AF132</f>
        <v>0</v>
      </c>
      <c r="AE92" s="8">
        <f>Whous!AG132</f>
        <v>0</v>
      </c>
      <c r="AF92" s="7">
        <f>Plat!AF132</f>
        <v>0</v>
      </c>
      <c r="AG92" s="8">
        <f>Plat!AG132</f>
        <v>0</v>
      </c>
      <c r="AH92" s="7">
        <f>Control!AF132</f>
        <v>0</v>
      </c>
      <c r="AI92" s="8">
        <f>Control!AG132</f>
        <v>0</v>
      </c>
    </row>
    <row r="93" spans="1:35">
      <c r="A93" t="str">
        <f>Seq!A93</f>
        <v>Reagent E</v>
      </c>
      <c r="D93" s="7">
        <f>Seq!AF133</f>
        <v>0</v>
      </c>
      <c r="E93" s="8">
        <f>Seq!AG133</f>
        <v>0</v>
      </c>
      <c r="F93" s="7">
        <f>Iso!AF133</f>
        <v>0</v>
      </c>
      <c r="G93" s="8">
        <f>Iso!AG133</f>
        <v>0</v>
      </c>
      <c r="H93" s="7">
        <f>Fil!AF133</f>
        <v>0</v>
      </c>
      <c r="I93" s="8">
        <f>Fil!AG133</f>
        <v>0</v>
      </c>
      <c r="J93" s="7">
        <f>FPump!AF133</f>
        <v>0</v>
      </c>
      <c r="K93" s="8">
        <f>FPump!AG133</f>
        <v>0</v>
      </c>
      <c r="L93" s="7">
        <f>Lyse!AF133</f>
        <v>0</v>
      </c>
      <c r="M93" s="8">
        <f>Lyse!AG133</f>
        <v>0</v>
      </c>
      <c r="N93" s="7">
        <f>RStor!AF133</f>
        <v>0</v>
      </c>
      <c r="O93" s="8">
        <f>RStor!AG133</f>
        <v>0</v>
      </c>
      <c r="P93" s="7">
        <f>RDose!AF133</f>
        <v>0</v>
      </c>
      <c r="Q93" s="8">
        <f>RDose!AG133</f>
        <v>0</v>
      </c>
      <c r="R93" s="7">
        <f>Trans!AF133</f>
        <v>0</v>
      </c>
      <c r="S93" s="8">
        <f>Trans!AG133</f>
        <v>0</v>
      </c>
      <c r="T93" s="7">
        <f>ArchF!AF133</f>
        <v>0</v>
      </c>
      <c r="U93" s="8">
        <f>ArchF!AG133</f>
        <v>0</v>
      </c>
      <c r="V93" s="7">
        <f>APres!AF133</f>
        <v>0</v>
      </c>
      <c r="W93" s="8">
        <f>APres!AG133</f>
        <v>0</v>
      </c>
      <c r="X93" s="7">
        <f>ArcSt!AF133</f>
        <v>0</v>
      </c>
      <c r="Y93" s="8">
        <f>ArcSt!AG133</f>
        <v>0</v>
      </c>
      <c r="Z93" s="7">
        <f>Rep!AF133</f>
        <v>0</v>
      </c>
      <c r="AA93" s="8">
        <f>Rep!AG133</f>
        <v>0</v>
      </c>
      <c r="AB93" s="7">
        <f>PHous!AF133</f>
        <v>0</v>
      </c>
      <c r="AC93" s="8">
        <f>PHous!AG133</f>
        <v>0</v>
      </c>
      <c r="AD93" s="7">
        <f>Whous!AF133</f>
        <v>0</v>
      </c>
      <c r="AE93" s="8">
        <f>Whous!AG133</f>
        <v>0</v>
      </c>
      <c r="AF93" s="7">
        <f>Plat!AF133</f>
        <v>0</v>
      </c>
      <c r="AG93" s="8">
        <f>Plat!AG133</f>
        <v>0</v>
      </c>
      <c r="AH93" s="7">
        <f>Control!AF133</f>
        <v>0</v>
      </c>
      <c r="AI93" s="8">
        <f>Control!AG133</f>
        <v>0</v>
      </c>
    </row>
    <row r="94" spans="1:35">
      <c r="A94" t="str">
        <f>Seq!A94</f>
        <v>Reagent F</v>
      </c>
      <c r="D94" s="7">
        <f>Seq!AF134</f>
        <v>0</v>
      </c>
      <c r="E94" s="8">
        <f>Seq!AG134</f>
        <v>0</v>
      </c>
      <c r="F94" s="7">
        <f>Iso!AF134</f>
        <v>0</v>
      </c>
      <c r="G94" s="8">
        <f>Iso!AG134</f>
        <v>0</v>
      </c>
      <c r="H94" s="7">
        <f>Fil!AF134</f>
        <v>0</v>
      </c>
      <c r="I94" s="8">
        <f>Fil!AG134</f>
        <v>0</v>
      </c>
      <c r="J94" s="7">
        <f>FPump!AF134</f>
        <v>0</v>
      </c>
      <c r="K94" s="8">
        <f>FPump!AG134</f>
        <v>0</v>
      </c>
      <c r="L94" s="7">
        <f>Lyse!AF134</f>
        <v>0</v>
      </c>
      <c r="M94" s="8">
        <f>Lyse!AG134</f>
        <v>0</v>
      </c>
      <c r="N94" s="7">
        <f>RStor!AF134</f>
        <v>0</v>
      </c>
      <c r="O94" s="8">
        <f>RStor!AG134</f>
        <v>0</v>
      </c>
      <c r="P94" s="7">
        <f>RDose!AF134</f>
        <v>0</v>
      </c>
      <c r="Q94" s="8">
        <f>RDose!AG134</f>
        <v>0</v>
      </c>
      <c r="R94" s="7">
        <f>Trans!AF134</f>
        <v>0</v>
      </c>
      <c r="S94" s="8">
        <f>Trans!AG134</f>
        <v>0</v>
      </c>
      <c r="T94" s="7">
        <f>ArchF!AF134</f>
        <v>0</v>
      </c>
      <c r="U94" s="8">
        <f>ArchF!AG134</f>
        <v>0</v>
      </c>
      <c r="V94" s="7">
        <f>APres!AF134</f>
        <v>0</v>
      </c>
      <c r="W94" s="8">
        <f>APres!AG134</f>
        <v>0</v>
      </c>
      <c r="X94" s="7">
        <f>ArcSt!AF134</f>
        <v>0</v>
      </c>
      <c r="Y94" s="8">
        <f>ArcSt!AG134</f>
        <v>0</v>
      </c>
      <c r="Z94" s="7">
        <f>Rep!AF134</f>
        <v>0</v>
      </c>
      <c r="AA94" s="8">
        <f>Rep!AG134</f>
        <v>0</v>
      </c>
      <c r="AB94" s="7">
        <f>PHous!AF134</f>
        <v>0</v>
      </c>
      <c r="AC94" s="8">
        <f>PHous!AG134</f>
        <v>0</v>
      </c>
      <c r="AD94" s="7">
        <f>Whous!AF134</f>
        <v>0</v>
      </c>
      <c r="AE94" s="8">
        <f>Whous!AG134</f>
        <v>0</v>
      </c>
      <c r="AF94" s="7">
        <f>Plat!AF134</f>
        <v>0</v>
      </c>
      <c r="AG94" s="8">
        <f>Plat!AG134</f>
        <v>0</v>
      </c>
      <c r="AH94" s="7">
        <f>Control!AF134</f>
        <v>0</v>
      </c>
      <c r="AI94" s="8">
        <f>Control!AG134</f>
        <v>0</v>
      </c>
    </row>
    <row r="95" spans="1:35">
      <c r="A95" t="str">
        <f>Seq!A95</f>
        <v>Reagent G</v>
      </c>
      <c r="D95" s="7">
        <f>Seq!AF135</f>
        <v>0</v>
      </c>
      <c r="E95" s="8">
        <f>Seq!AG135</f>
        <v>0</v>
      </c>
      <c r="F95" s="7">
        <f>Iso!AF135</f>
        <v>0</v>
      </c>
      <c r="G95" s="8">
        <f>Iso!AG135</f>
        <v>0</v>
      </c>
      <c r="H95" s="7">
        <f>Fil!AF135</f>
        <v>0</v>
      </c>
      <c r="I95" s="8">
        <f>Fil!AG135</f>
        <v>0</v>
      </c>
      <c r="J95" s="7">
        <f>FPump!AF135</f>
        <v>0</v>
      </c>
      <c r="K95" s="8">
        <f>FPump!AG135</f>
        <v>0</v>
      </c>
      <c r="L95" s="7">
        <f>Lyse!AF135</f>
        <v>0</v>
      </c>
      <c r="M95" s="8">
        <f>Lyse!AG135</f>
        <v>0</v>
      </c>
      <c r="N95" s="7">
        <f>RStor!AF135</f>
        <v>0</v>
      </c>
      <c r="O95" s="8">
        <f>RStor!AG135</f>
        <v>0</v>
      </c>
      <c r="P95" s="7">
        <f>RDose!AF135</f>
        <v>0</v>
      </c>
      <c r="Q95" s="8">
        <f>RDose!AG135</f>
        <v>0</v>
      </c>
      <c r="R95" s="7">
        <f>Trans!AF135</f>
        <v>0</v>
      </c>
      <c r="S95" s="8">
        <f>Trans!AG135</f>
        <v>0</v>
      </c>
      <c r="T95" s="7">
        <f>ArchF!AF135</f>
        <v>0</v>
      </c>
      <c r="U95" s="8">
        <f>ArchF!AG135</f>
        <v>0</v>
      </c>
      <c r="V95" s="7">
        <f>APres!AF135</f>
        <v>0</v>
      </c>
      <c r="W95" s="8">
        <f>APres!AG135</f>
        <v>0</v>
      </c>
      <c r="X95" s="7">
        <f>ArcSt!AF135</f>
        <v>0</v>
      </c>
      <c r="Y95" s="8">
        <f>ArcSt!AG135</f>
        <v>0</v>
      </c>
      <c r="Z95" s="7">
        <f>Rep!AF135</f>
        <v>0</v>
      </c>
      <c r="AA95" s="8">
        <f>Rep!AG135</f>
        <v>0</v>
      </c>
      <c r="AB95" s="7">
        <f>PHous!AF135</f>
        <v>0</v>
      </c>
      <c r="AC95" s="8">
        <f>PHous!AG135</f>
        <v>0</v>
      </c>
      <c r="AD95" s="7">
        <f>Whous!AF135</f>
        <v>0</v>
      </c>
      <c r="AE95" s="8">
        <f>Whous!AG135</f>
        <v>0</v>
      </c>
      <c r="AF95" s="7">
        <f>Plat!AF135</f>
        <v>0</v>
      </c>
      <c r="AG95" s="8">
        <f>Plat!AG135</f>
        <v>0</v>
      </c>
      <c r="AH95" s="7">
        <f>Control!AF135</f>
        <v>0</v>
      </c>
      <c r="AI95" s="8">
        <f>Control!AG135</f>
        <v>0</v>
      </c>
    </row>
    <row r="96" spans="1:35">
      <c r="A96" t="str">
        <f>Seq!A96</f>
        <v>Reagent H</v>
      </c>
      <c r="D96" s="7">
        <f>Seq!AF136</f>
        <v>0</v>
      </c>
      <c r="E96" s="8">
        <f>Seq!AG136</f>
        <v>0</v>
      </c>
      <c r="F96" s="7">
        <f>Iso!AF136</f>
        <v>0</v>
      </c>
      <c r="G96" s="8">
        <f>Iso!AG136</f>
        <v>0</v>
      </c>
      <c r="H96" s="7">
        <f>Fil!AF136</f>
        <v>0</v>
      </c>
      <c r="I96" s="8">
        <f>Fil!AG136</f>
        <v>0</v>
      </c>
      <c r="J96" s="7">
        <f>FPump!AF136</f>
        <v>0</v>
      </c>
      <c r="K96" s="8">
        <f>FPump!AG136</f>
        <v>0</v>
      </c>
      <c r="L96" s="7">
        <f>Lyse!AF136</f>
        <v>0</v>
      </c>
      <c r="M96" s="8">
        <f>Lyse!AG136</f>
        <v>0</v>
      </c>
      <c r="N96" s="7">
        <f>RStor!AF136</f>
        <v>0</v>
      </c>
      <c r="O96" s="8">
        <f>RStor!AG136</f>
        <v>0</v>
      </c>
      <c r="P96" s="7">
        <f>RDose!AF136</f>
        <v>0</v>
      </c>
      <c r="Q96" s="8">
        <f>RDose!AG136</f>
        <v>0</v>
      </c>
      <c r="R96" s="7">
        <f>Trans!AF136</f>
        <v>0</v>
      </c>
      <c r="S96" s="8">
        <f>Trans!AG136</f>
        <v>0</v>
      </c>
      <c r="T96" s="7">
        <f>ArchF!AF136</f>
        <v>0</v>
      </c>
      <c r="U96" s="8">
        <f>ArchF!AG136</f>
        <v>0</v>
      </c>
      <c r="V96" s="7">
        <f>APres!AF136</f>
        <v>0</v>
      </c>
      <c r="W96" s="8">
        <f>APres!AG136</f>
        <v>0</v>
      </c>
      <c r="X96" s="7">
        <f>ArcSt!AF136</f>
        <v>0</v>
      </c>
      <c r="Y96" s="8">
        <f>ArcSt!AG136</f>
        <v>0</v>
      </c>
      <c r="Z96" s="7">
        <f>Rep!AF136</f>
        <v>0</v>
      </c>
      <c r="AA96" s="8">
        <f>Rep!AG136</f>
        <v>0</v>
      </c>
      <c r="AB96" s="7">
        <f>PHous!AF136</f>
        <v>0</v>
      </c>
      <c r="AC96" s="8">
        <f>PHous!AG136</f>
        <v>0</v>
      </c>
      <c r="AD96" s="7">
        <f>Whous!AF136</f>
        <v>0</v>
      </c>
      <c r="AE96" s="8">
        <f>Whous!AG136</f>
        <v>0</v>
      </c>
      <c r="AF96" s="7">
        <f>Plat!AF136</f>
        <v>0</v>
      </c>
      <c r="AG96" s="8">
        <f>Plat!AG136</f>
        <v>0</v>
      </c>
      <c r="AH96" s="7">
        <f>Control!AF136</f>
        <v>0</v>
      </c>
      <c r="AI96" s="8">
        <f>Control!AG136</f>
        <v>0</v>
      </c>
    </row>
    <row r="97" spans="1:35">
      <c r="A97" t="str">
        <f>Seq!A97</f>
        <v>Reagent I</v>
      </c>
      <c r="D97" s="7">
        <f>Seq!AF137</f>
        <v>0</v>
      </c>
      <c r="E97" s="8">
        <f>Seq!AG137</f>
        <v>0</v>
      </c>
      <c r="F97" s="7">
        <f>Iso!AF137</f>
        <v>0</v>
      </c>
      <c r="G97" s="8">
        <f>Iso!AG137</f>
        <v>0</v>
      </c>
      <c r="H97" s="7">
        <f>Fil!AF137</f>
        <v>0</v>
      </c>
      <c r="I97" s="8">
        <f>Fil!AG137</f>
        <v>0</v>
      </c>
      <c r="J97" s="7">
        <f>FPump!AF137</f>
        <v>0</v>
      </c>
      <c r="K97" s="8">
        <f>FPump!AG137</f>
        <v>0</v>
      </c>
      <c r="L97" s="7">
        <f>Lyse!AF137</f>
        <v>0</v>
      </c>
      <c r="M97" s="8">
        <f>Lyse!AG137</f>
        <v>0</v>
      </c>
      <c r="N97" s="7">
        <f>RStor!AF137</f>
        <v>0</v>
      </c>
      <c r="O97" s="8">
        <f>RStor!AG137</f>
        <v>0</v>
      </c>
      <c r="P97" s="7">
        <f>RDose!AF137</f>
        <v>0</v>
      </c>
      <c r="Q97" s="8">
        <f>RDose!AG137</f>
        <v>0</v>
      </c>
      <c r="R97" s="7">
        <f>Trans!AF137</f>
        <v>0</v>
      </c>
      <c r="S97" s="8">
        <f>Trans!AG137</f>
        <v>0</v>
      </c>
      <c r="T97" s="7">
        <f>ArchF!AF137</f>
        <v>0</v>
      </c>
      <c r="U97" s="8">
        <f>ArchF!AG137</f>
        <v>0</v>
      </c>
      <c r="V97" s="7">
        <f>APres!AF137</f>
        <v>0</v>
      </c>
      <c r="W97" s="8">
        <f>APres!AG137</f>
        <v>0</v>
      </c>
      <c r="X97" s="7">
        <f>ArcSt!AF137</f>
        <v>0</v>
      </c>
      <c r="Y97" s="8">
        <f>ArcSt!AG137</f>
        <v>0</v>
      </c>
      <c r="Z97" s="7">
        <f>Rep!AF137</f>
        <v>0</v>
      </c>
      <c r="AA97" s="8">
        <f>Rep!AG137</f>
        <v>0</v>
      </c>
      <c r="AB97" s="7">
        <f>PHous!AF137</f>
        <v>0</v>
      </c>
      <c r="AC97" s="8">
        <f>PHous!AG137</f>
        <v>0</v>
      </c>
      <c r="AD97" s="7">
        <f>Whous!AF137</f>
        <v>0</v>
      </c>
      <c r="AE97" s="8">
        <f>Whous!AG137</f>
        <v>0</v>
      </c>
      <c r="AF97" s="7">
        <f>Plat!AF137</f>
        <v>0</v>
      </c>
      <c r="AG97" s="8">
        <f>Plat!AG137</f>
        <v>0</v>
      </c>
      <c r="AH97" s="7">
        <f>Control!AF137</f>
        <v>0</v>
      </c>
      <c r="AI97" s="8">
        <f>Control!AG137</f>
        <v>0</v>
      </c>
    </row>
    <row r="98" spans="1:35">
      <c r="A98" t="str">
        <f>Seq!A98</f>
        <v>Reagent J</v>
      </c>
      <c r="D98" s="7">
        <f>Seq!AF138</f>
        <v>0</v>
      </c>
      <c r="E98" s="8">
        <f>Seq!AG138</f>
        <v>0</v>
      </c>
      <c r="F98" s="7">
        <f>Iso!AF138</f>
        <v>0</v>
      </c>
      <c r="G98" s="8">
        <f>Iso!AG138</f>
        <v>0</v>
      </c>
      <c r="H98" s="7">
        <f>Fil!AF138</f>
        <v>0</v>
      </c>
      <c r="I98" s="8">
        <f>Fil!AG138</f>
        <v>0</v>
      </c>
      <c r="J98" s="7">
        <f>FPump!AF138</f>
        <v>0</v>
      </c>
      <c r="K98" s="8">
        <f>FPump!AG138</f>
        <v>0</v>
      </c>
      <c r="L98" s="7">
        <f>Lyse!AF138</f>
        <v>0</v>
      </c>
      <c r="M98" s="8">
        <f>Lyse!AG138</f>
        <v>0</v>
      </c>
      <c r="N98" s="7">
        <f>RStor!AF138</f>
        <v>0</v>
      </c>
      <c r="O98" s="8">
        <f>RStor!AG138</f>
        <v>0</v>
      </c>
      <c r="P98" s="7">
        <f>RDose!AF138</f>
        <v>0</v>
      </c>
      <c r="Q98" s="8">
        <f>RDose!AG138</f>
        <v>0</v>
      </c>
      <c r="R98" s="7">
        <f>Trans!AF138</f>
        <v>0</v>
      </c>
      <c r="S98" s="8">
        <f>Trans!AG138</f>
        <v>0</v>
      </c>
      <c r="T98" s="7">
        <f>ArchF!AF138</f>
        <v>0</v>
      </c>
      <c r="U98" s="8">
        <f>ArchF!AG138</f>
        <v>0</v>
      </c>
      <c r="V98" s="7">
        <f>APres!AF138</f>
        <v>0</v>
      </c>
      <c r="W98" s="8">
        <f>APres!AG138</f>
        <v>0</v>
      </c>
      <c r="X98" s="7">
        <f>ArcSt!AF138</f>
        <v>0</v>
      </c>
      <c r="Y98" s="8">
        <f>ArcSt!AG138</f>
        <v>0</v>
      </c>
      <c r="Z98" s="7">
        <f>Rep!AF138</f>
        <v>0</v>
      </c>
      <c r="AA98" s="8">
        <f>Rep!AG138</f>
        <v>0</v>
      </c>
      <c r="AB98" s="7">
        <f>PHous!AF138</f>
        <v>0</v>
      </c>
      <c r="AC98" s="8">
        <f>PHous!AG138</f>
        <v>0</v>
      </c>
      <c r="AD98" s="7">
        <f>Whous!AF138</f>
        <v>0</v>
      </c>
      <c r="AE98" s="8">
        <f>Whous!AG138</f>
        <v>0</v>
      </c>
      <c r="AF98" s="7">
        <f>Plat!AF138</f>
        <v>0</v>
      </c>
      <c r="AG98" s="8">
        <f>Plat!AG138</f>
        <v>0</v>
      </c>
      <c r="AH98" s="7">
        <f>Control!AF138</f>
        <v>0</v>
      </c>
      <c r="AI98" s="8">
        <f>Control!AG138</f>
        <v>0</v>
      </c>
    </row>
    <row r="99" spans="1:35">
      <c r="A99" t="str">
        <f>Seq!A99</f>
        <v>Waste 1</v>
      </c>
      <c r="D99" s="7">
        <f>Seq!AF139</f>
        <v>0</v>
      </c>
      <c r="E99" s="8">
        <f>Seq!AG139</f>
        <v>0</v>
      </c>
      <c r="F99" s="7">
        <f>Iso!AF139</f>
        <v>0</v>
      </c>
      <c r="G99" s="8">
        <f>Iso!AG139</f>
        <v>0</v>
      </c>
      <c r="H99" s="7">
        <f>Fil!AF139</f>
        <v>0</v>
      </c>
      <c r="I99" s="8">
        <f>Fil!AG139</f>
        <v>0</v>
      </c>
      <c r="J99" s="7">
        <f>FPump!AF139</f>
        <v>0</v>
      </c>
      <c r="K99" s="8">
        <f>FPump!AG139</f>
        <v>0</v>
      </c>
      <c r="L99" s="7">
        <f>Lyse!AF139</f>
        <v>0</v>
      </c>
      <c r="M99" s="8">
        <f>Lyse!AG139</f>
        <v>0</v>
      </c>
      <c r="N99" s="7">
        <f>RStor!AF139</f>
        <v>0</v>
      </c>
      <c r="O99" s="8">
        <f>RStor!AG139</f>
        <v>0</v>
      </c>
      <c r="P99" s="7">
        <f>RDose!AF139</f>
        <v>0</v>
      </c>
      <c r="Q99" s="8">
        <f>RDose!AG139</f>
        <v>0</v>
      </c>
      <c r="R99" s="7">
        <f>Trans!AF139</f>
        <v>0</v>
      </c>
      <c r="S99" s="8">
        <f>Trans!AG139</f>
        <v>0</v>
      </c>
      <c r="T99" s="7">
        <f>ArchF!AF139</f>
        <v>0</v>
      </c>
      <c r="U99" s="8">
        <f>ArchF!AG139</f>
        <v>0</v>
      </c>
      <c r="V99" s="7">
        <f>APres!AF139</f>
        <v>0</v>
      </c>
      <c r="W99" s="8">
        <f>APres!AG139</f>
        <v>0</v>
      </c>
      <c r="X99" s="7">
        <f>ArcSt!AF139</f>
        <v>0</v>
      </c>
      <c r="Y99" s="8">
        <f>ArcSt!AG139</f>
        <v>0</v>
      </c>
      <c r="Z99" s="7">
        <f>Rep!AF139</f>
        <v>0</v>
      </c>
      <c r="AA99" s="8">
        <f>Rep!AG139</f>
        <v>0</v>
      </c>
      <c r="AB99" s="7">
        <f>PHous!AF139</f>
        <v>0</v>
      </c>
      <c r="AC99" s="8">
        <f>PHous!AG139</f>
        <v>0</v>
      </c>
      <c r="AD99" s="7">
        <f>Whous!AF139</f>
        <v>0</v>
      </c>
      <c r="AE99" s="8">
        <f>Whous!AG139</f>
        <v>0</v>
      </c>
      <c r="AF99" s="7">
        <f>Plat!AF139</f>
        <v>0</v>
      </c>
      <c r="AG99" s="8">
        <f>Plat!AG139</f>
        <v>0</v>
      </c>
      <c r="AH99" s="7">
        <f>Control!AF139</f>
        <v>0</v>
      </c>
      <c r="AI99" s="8">
        <f>Control!AG139</f>
        <v>0</v>
      </c>
    </row>
    <row r="100" spans="1:35">
      <c r="A100" t="str">
        <f>Seq!A100</f>
        <v>Waste 2</v>
      </c>
      <c r="D100" s="7">
        <f>Seq!AF140</f>
        <v>0</v>
      </c>
      <c r="E100" s="8">
        <f>Seq!AG140</f>
        <v>0</v>
      </c>
      <c r="F100" s="7">
        <f>Iso!AF140</f>
        <v>0</v>
      </c>
      <c r="G100" s="8">
        <f>Iso!AG140</f>
        <v>0</v>
      </c>
      <c r="H100" s="7">
        <f>Fil!AF140</f>
        <v>0</v>
      </c>
      <c r="I100" s="8">
        <f>Fil!AG140</f>
        <v>0</v>
      </c>
      <c r="J100" s="7">
        <f>FPump!AF140</f>
        <v>0</v>
      </c>
      <c r="K100" s="8">
        <f>FPump!AG140</f>
        <v>0</v>
      </c>
      <c r="L100" s="7">
        <f>Lyse!AF140</f>
        <v>0</v>
      </c>
      <c r="M100" s="8">
        <f>Lyse!AG140</f>
        <v>0</v>
      </c>
      <c r="N100" s="7">
        <f>RStor!AF140</f>
        <v>0</v>
      </c>
      <c r="O100" s="8">
        <f>RStor!AG140</f>
        <v>0</v>
      </c>
      <c r="P100" s="7">
        <f>RDose!AF140</f>
        <v>0</v>
      </c>
      <c r="Q100" s="8">
        <f>RDose!AG140</f>
        <v>0</v>
      </c>
      <c r="R100" s="7">
        <f>Trans!AF140</f>
        <v>0</v>
      </c>
      <c r="S100" s="8">
        <f>Trans!AG140</f>
        <v>0</v>
      </c>
      <c r="T100" s="7">
        <f>ArchF!AF140</f>
        <v>0</v>
      </c>
      <c r="U100" s="8">
        <f>ArchF!AG140</f>
        <v>0</v>
      </c>
      <c r="V100" s="7">
        <f>APres!AF140</f>
        <v>0</v>
      </c>
      <c r="W100" s="8">
        <f>APres!AG140</f>
        <v>0</v>
      </c>
      <c r="X100" s="7">
        <f>ArcSt!AF140</f>
        <v>0</v>
      </c>
      <c r="Y100" s="8">
        <f>ArcSt!AG140</f>
        <v>0</v>
      </c>
      <c r="Z100" s="7">
        <f>Rep!AF140</f>
        <v>0</v>
      </c>
      <c r="AA100" s="8">
        <f>Rep!AG140</f>
        <v>0</v>
      </c>
      <c r="AB100" s="7">
        <f>PHous!AF140</f>
        <v>0</v>
      </c>
      <c r="AC100" s="8">
        <f>PHous!AG140</f>
        <v>0</v>
      </c>
      <c r="AD100" s="7">
        <f>Whous!AF140</f>
        <v>0</v>
      </c>
      <c r="AE100" s="8">
        <f>Whous!AG140</f>
        <v>0</v>
      </c>
      <c r="AF100" s="7">
        <f>Plat!AF140</f>
        <v>0</v>
      </c>
      <c r="AG100" s="8">
        <f>Plat!AG140</f>
        <v>0</v>
      </c>
      <c r="AH100" s="7">
        <f>Control!AF140</f>
        <v>0</v>
      </c>
      <c r="AI100" s="8">
        <f>Control!AG140</f>
        <v>0</v>
      </c>
    </row>
    <row r="101" spans="1:35">
      <c r="A101">
        <f>Seq!A101</f>
        <v>0</v>
      </c>
      <c r="D101" s="7">
        <f>Seq!AF141</f>
        <v>0</v>
      </c>
      <c r="E101" s="8">
        <f>Seq!AG141</f>
        <v>0</v>
      </c>
      <c r="F101" s="7">
        <f>Iso!AF141</f>
        <v>0</v>
      </c>
      <c r="G101" s="8">
        <f>Iso!AG141</f>
        <v>0</v>
      </c>
      <c r="H101" s="7">
        <f>Fil!AF141</f>
        <v>0</v>
      </c>
      <c r="I101" s="8">
        <f>Fil!AG141</f>
        <v>0</v>
      </c>
      <c r="J101" s="7">
        <f>FPump!AF141</f>
        <v>0</v>
      </c>
      <c r="K101" s="8">
        <f>FPump!AG141</f>
        <v>0</v>
      </c>
      <c r="L101" s="7">
        <f>Lyse!AF141</f>
        <v>0</v>
      </c>
      <c r="M101" s="8">
        <f>Lyse!AG141</f>
        <v>0</v>
      </c>
      <c r="N101" s="7">
        <f>RStor!AF141</f>
        <v>0</v>
      </c>
      <c r="O101" s="8">
        <f>RStor!AG141</f>
        <v>0</v>
      </c>
      <c r="P101" s="7">
        <f>RDose!AF141</f>
        <v>0</v>
      </c>
      <c r="Q101" s="8">
        <f>RDose!AG141</f>
        <v>0</v>
      </c>
      <c r="R101" s="7">
        <f>Trans!AF141</f>
        <v>0</v>
      </c>
      <c r="S101" s="8">
        <f>Trans!AG141</f>
        <v>0</v>
      </c>
      <c r="T101" s="7">
        <f>ArchF!AF141</f>
        <v>0</v>
      </c>
      <c r="U101" s="8">
        <f>ArchF!AG141</f>
        <v>0</v>
      </c>
      <c r="V101" s="7">
        <f>APres!AF141</f>
        <v>0</v>
      </c>
      <c r="W101" s="8">
        <f>APres!AG141</f>
        <v>0</v>
      </c>
      <c r="X101" s="7">
        <f>ArcSt!AF141</f>
        <v>0</v>
      </c>
      <c r="Y101" s="8">
        <f>ArcSt!AG141</f>
        <v>0</v>
      </c>
      <c r="Z101" s="7">
        <f>Rep!AF141</f>
        <v>0</v>
      </c>
      <c r="AA101" s="8">
        <f>Rep!AG141</f>
        <v>0</v>
      </c>
      <c r="AB101" s="7">
        <f>PHous!AF141</f>
        <v>0</v>
      </c>
      <c r="AC101" s="8">
        <f>PHous!AG141</f>
        <v>0</v>
      </c>
      <c r="AD101" s="7">
        <f>Whous!AF141</f>
        <v>0</v>
      </c>
      <c r="AE101" s="8">
        <f>Whous!AG141</f>
        <v>0</v>
      </c>
      <c r="AF101" s="7">
        <f>Plat!AF141</f>
        <v>0</v>
      </c>
      <c r="AG101" s="8">
        <f>Plat!AG141</f>
        <v>0</v>
      </c>
      <c r="AH101" s="7">
        <f>Control!AF141</f>
        <v>0</v>
      </c>
      <c r="AI101" s="8">
        <f>Control!AG141</f>
        <v>0</v>
      </c>
    </row>
    <row r="102" spans="1:35">
      <c r="A102" t="str">
        <f>Seq!A102</f>
        <v>Servo axis</v>
      </c>
      <c r="D102" s="7">
        <f>Seq!AF142</f>
        <v>0</v>
      </c>
      <c r="E102" s="8">
        <f>Seq!AG142</f>
        <v>0</v>
      </c>
      <c r="F102" s="7">
        <f>Iso!AF142</f>
        <v>0</v>
      </c>
      <c r="G102" s="8">
        <f>Iso!AG142</f>
        <v>0</v>
      </c>
      <c r="H102" s="7">
        <f>Fil!AF142</f>
        <v>0</v>
      </c>
      <c r="I102" s="8">
        <f>Fil!AG142</f>
        <v>0</v>
      </c>
      <c r="J102" s="7">
        <f>FPump!AF142</f>
        <v>0</v>
      </c>
      <c r="K102" s="8">
        <f>FPump!AG142</f>
        <v>0</v>
      </c>
      <c r="L102" s="7">
        <f>Lyse!AF142</f>
        <v>0</v>
      </c>
      <c r="M102" s="8">
        <f>Lyse!AG142</f>
        <v>0</v>
      </c>
      <c r="N102" s="7">
        <f>RStor!AF142</f>
        <v>0</v>
      </c>
      <c r="O102" s="8">
        <f>RStor!AG142</f>
        <v>0</v>
      </c>
      <c r="P102" s="7">
        <f>RDose!AF142</f>
        <v>0</v>
      </c>
      <c r="Q102" s="8">
        <f>RDose!AG142</f>
        <v>0</v>
      </c>
      <c r="R102" s="7">
        <f>Trans!AF142</f>
        <v>0</v>
      </c>
      <c r="S102" s="8">
        <f>Trans!AG142</f>
        <v>0</v>
      </c>
      <c r="T102" s="7">
        <f>ArchF!AF142</f>
        <v>0</v>
      </c>
      <c r="U102" s="8">
        <f>ArchF!AG142</f>
        <v>0</v>
      </c>
      <c r="V102" s="7">
        <f>APres!AF142</f>
        <v>0</v>
      </c>
      <c r="W102" s="8">
        <f>APres!AG142</f>
        <v>0</v>
      </c>
      <c r="X102" s="7">
        <f>ArcSt!AF142</f>
        <v>0</v>
      </c>
      <c r="Y102" s="8">
        <f>ArcSt!AG142</f>
        <v>0</v>
      </c>
      <c r="Z102" s="7">
        <f>Rep!AF142</f>
        <v>0</v>
      </c>
      <c r="AA102" s="8">
        <f>Rep!AG142</f>
        <v>0</v>
      </c>
      <c r="AB102" s="7">
        <f>PHous!AF142</f>
        <v>0</v>
      </c>
      <c r="AC102" s="8">
        <f>PHous!AG142</f>
        <v>0</v>
      </c>
      <c r="AD102" s="7">
        <f>Whous!AF142</f>
        <v>0</v>
      </c>
      <c r="AE102" s="8">
        <f>Whous!AG142</f>
        <v>0</v>
      </c>
      <c r="AF102" s="7">
        <f>Plat!AF142</f>
        <v>0</v>
      </c>
      <c r="AG102" s="8">
        <f>Plat!AG142</f>
        <v>0</v>
      </c>
      <c r="AH102" s="7">
        <f>Control!AF142</f>
        <v>0</v>
      </c>
      <c r="AI102" s="8">
        <f>Control!AG142</f>
        <v>0</v>
      </c>
    </row>
    <row r="103" spans="1:35">
      <c r="A103" t="str">
        <f>Seq!A103</f>
        <v>R Valve axis</v>
      </c>
      <c r="D103" s="7">
        <f>Seq!AF143</f>
        <v>0</v>
      </c>
      <c r="E103" s="8">
        <f>Seq!AG143</f>
        <v>0</v>
      </c>
      <c r="F103" s="7">
        <f>Iso!AF143</f>
        <v>0</v>
      </c>
      <c r="G103" s="8">
        <f>Iso!AG143</f>
        <v>0</v>
      </c>
      <c r="H103" s="7">
        <f>Fil!AF143</f>
        <v>0</v>
      </c>
      <c r="I103" s="8">
        <f>Fil!AG143</f>
        <v>0</v>
      </c>
      <c r="J103" s="7">
        <f>FPump!AF143</f>
        <v>0</v>
      </c>
      <c r="K103" s="8">
        <f>FPump!AG143</f>
        <v>0</v>
      </c>
      <c r="L103" s="7">
        <f>Lyse!AF143</f>
        <v>0</v>
      </c>
      <c r="M103" s="8">
        <f>Lyse!AG143</f>
        <v>0</v>
      </c>
      <c r="N103" s="7">
        <f>RStor!AF143</f>
        <v>0</v>
      </c>
      <c r="O103" s="8">
        <f>RStor!AG143</f>
        <v>0</v>
      </c>
      <c r="P103" s="7">
        <f>RDose!AF143</f>
        <v>0</v>
      </c>
      <c r="Q103" s="8">
        <f>RDose!AG143</f>
        <v>0</v>
      </c>
      <c r="R103" s="7">
        <f>Trans!AF143</f>
        <v>0</v>
      </c>
      <c r="S103" s="8">
        <f>Trans!AG143</f>
        <v>0</v>
      </c>
      <c r="T103" s="7">
        <f>ArchF!AF143</f>
        <v>0</v>
      </c>
      <c r="U103" s="8">
        <f>ArchF!AG143</f>
        <v>0</v>
      </c>
      <c r="V103" s="7">
        <f>APres!AF143</f>
        <v>0</v>
      </c>
      <c r="W103" s="8">
        <f>APres!AG143</f>
        <v>0</v>
      </c>
      <c r="X103" s="7">
        <f>ArcSt!AF143</f>
        <v>0</v>
      </c>
      <c r="Y103" s="8">
        <f>ArcSt!AG143</f>
        <v>0</v>
      </c>
      <c r="Z103" s="7">
        <f>Rep!AF143</f>
        <v>0</v>
      </c>
      <c r="AA103" s="8">
        <f>Rep!AG143</f>
        <v>0</v>
      </c>
      <c r="AB103" s="7">
        <f>PHous!AF143</f>
        <v>0</v>
      </c>
      <c r="AC103" s="8">
        <f>PHous!AG143</f>
        <v>0</v>
      </c>
      <c r="AD103" s="7">
        <f>Whous!AF143</f>
        <v>0</v>
      </c>
      <c r="AE103" s="8">
        <f>Whous!AG143</f>
        <v>0</v>
      </c>
      <c r="AF103" s="7">
        <f>Plat!AF143</f>
        <v>0</v>
      </c>
      <c r="AG103" s="8">
        <f>Plat!AG143</f>
        <v>0</v>
      </c>
      <c r="AH103" s="7">
        <f>Control!AF143</f>
        <v>0</v>
      </c>
      <c r="AI103" s="8">
        <f>Control!AG143</f>
        <v>0</v>
      </c>
    </row>
    <row r="104" spans="1:35">
      <c r="A104" t="str">
        <f>Seq!A104</f>
        <v>Discrete (+/-)</v>
      </c>
      <c r="D104" s="7">
        <f>Seq!AF144</f>
        <v>0</v>
      </c>
      <c r="E104" s="8">
        <f>Seq!AG144</f>
        <v>0</v>
      </c>
      <c r="F104" s="7">
        <f>Iso!AF144</f>
        <v>0</v>
      </c>
      <c r="G104" s="8">
        <f>Iso!AG144</f>
        <v>0</v>
      </c>
      <c r="H104" s="7">
        <f>Fil!AF144</f>
        <v>0</v>
      </c>
      <c r="I104" s="8">
        <f>Fil!AG144</f>
        <v>0</v>
      </c>
      <c r="J104" s="7">
        <f>FPump!AF144</f>
        <v>0</v>
      </c>
      <c r="K104" s="8">
        <f>FPump!AG144</f>
        <v>0</v>
      </c>
      <c r="L104" s="7">
        <f>Lyse!AF144</f>
        <v>0</v>
      </c>
      <c r="M104" s="8">
        <f>Lyse!AG144</f>
        <v>0</v>
      </c>
      <c r="N104" s="7">
        <f>RStor!AF144</f>
        <v>0</v>
      </c>
      <c r="O104" s="8">
        <f>RStor!AG144</f>
        <v>0</v>
      </c>
      <c r="P104" s="7">
        <f>RDose!AF144</f>
        <v>0</v>
      </c>
      <c r="Q104" s="8">
        <f>RDose!AG144</f>
        <v>0</v>
      </c>
      <c r="R104" s="7">
        <f>Trans!AF144</f>
        <v>0</v>
      </c>
      <c r="S104" s="8">
        <f>Trans!AG144</f>
        <v>0</v>
      </c>
      <c r="T104" s="7">
        <f>ArchF!AF144</f>
        <v>0</v>
      </c>
      <c r="U104" s="8">
        <f>ArchF!AG144</f>
        <v>0</v>
      </c>
      <c r="V104" s="7">
        <f>APres!AF144</f>
        <v>0</v>
      </c>
      <c r="W104" s="8">
        <f>APres!AG144</f>
        <v>0</v>
      </c>
      <c r="X104" s="7">
        <f>ArcSt!AF144</f>
        <v>0</v>
      </c>
      <c r="Y104" s="8">
        <f>ArcSt!AG144</f>
        <v>0</v>
      </c>
      <c r="Z104" s="7">
        <f>Rep!AF144</f>
        <v>0</v>
      </c>
      <c r="AA104" s="8">
        <f>Rep!AG144</f>
        <v>0</v>
      </c>
      <c r="AB104" s="7">
        <f>PHous!AF144</f>
        <v>0</v>
      </c>
      <c r="AC104" s="8">
        <f>PHous!AG144</f>
        <v>0</v>
      </c>
      <c r="AD104" s="7">
        <f>Whous!AF144</f>
        <v>0</v>
      </c>
      <c r="AE104" s="8">
        <f>Whous!AG144</f>
        <v>0</v>
      </c>
      <c r="AF104" s="7">
        <f>Plat!AF144</f>
        <v>0</v>
      </c>
      <c r="AG104" s="8">
        <f>Plat!AG144</f>
        <v>0</v>
      </c>
      <c r="AH104" s="7">
        <f>Control!AF144</f>
        <v>0</v>
      </c>
      <c r="AI104" s="8">
        <f>Control!AG144</f>
        <v>0</v>
      </c>
    </row>
    <row r="105" spans="1:35">
      <c r="A105" t="str">
        <f>Seq!A105</f>
        <v>Contact I/O</v>
      </c>
      <c r="D105" s="7">
        <f>Seq!AF145</f>
        <v>0</v>
      </c>
      <c r="E105" s="8">
        <f>Seq!AG145</f>
        <v>0</v>
      </c>
      <c r="F105" s="7">
        <f>Iso!AF145</f>
        <v>0</v>
      </c>
      <c r="G105" s="8">
        <f>Iso!AG145</f>
        <v>0</v>
      </c>
      <c r="H105" s="7">
        <f>Fil!AF145</f>
        <v>0</v>
      </c>
      <c r="I105" s="8">
        <f>Fil!AG145</f>
        <v>0</v>
      </c>
      <c r="J105" s="7">
        <f>FPump!AF145</f>
        <v>0</v>
      </c>
      <c r="K105" s="8">
        <f>FPump!AG145</f>
        <v>0</v>
      </c>
      <c r="L105" s="7">
        <f>Lyse!AF145</f>
        <v>0</v>
      </c>
      <c r="M105" s="8">
        <f>Lyse!AG145</f>
        <v>0</v>
      </c>
      <c r="N105" s="7">
        <f>RStor!AF145</f>
        <v>0</v>
      </c>
      <c r="O105" s="8">
        <f>RStor!AG145</f>
        <v>0</v>
      </c>
      <c r="P105" s="7">
        <f>RDose!AF145</f>
        <v>0</v>
      </c>
      <c r="Q105" s="8">
        <f>RDose!AG145</f>
        <v>0</v>
      </c>
      <c r="R105" s="7">
        <f>Trans!AF145</f>
        <v>0</v>
      </c>
      <c r="S105" s="8">
        <f>Trans!AG145</f>
        <v>0</v>
      </c>
      <c r="T105" s="7">
        <f>ArchF!AF145</f>
        <v>0</v>
      </c>
      <c r="U105" s="8">
        <f>ArchF!AG145</f>
        <v>0</v>
      </c>
      <c r="V105" s="7">
        <f>APres!AF145</f>
        <v>0</v>
      </c>
      <c r="W105" s="8">
        <f>APres!AG145</f>
        <v>0</v>
      </c>
      <c r="X105" s="7">
        <f>ArcSt!AF145</f>
        <v>0</v>
      </c>
      <c r="Y105" s="8">
        <f>ArcSt!AG145</f>
        <v>0</v>
      </c>
      <c r="Z105" s="7">
        <f>Rep!AF145</f>
        <v>0</v>
      </c>
      <c r="AA105" s="8">
        <f>Rep!AG145</f>
        <v>0</v>
      </c>
      <c r="AB105" s="7">
        <f>PHous!AF145</f>
        <v>0</v>
      </c>
      <c r="AC105" s="8">
        <f>PHous!AG145</f>
        <v>0</v>
      </c>
      <c r="AD105" s="7">
        <f>Whous!AF145</f>
        <v>0</v>
      </c>
      <c r="AE105" s="8">
        <f>Whous!AG145</f>
        <v>0</v>
      </c>
      <c r="AF105" s="7">
        <f>Plat!AF145</f>
        <v>0</v>
      </c>
      <c r="AG105" s="8">
        <f>Plat!AG145</f>
        <v>0</v>
      </c>
      <c r="AH105" s="7">
        <f>Control!AF145</f>
        <v>0</v>
      </c>
      <c r="AI105" s="8">
        <f>Control!AG145</f>
        <v>0</v>
      </c>
    </row>
    <row r="106" spans="1:35">
      <c r="A106" t="str">
        <f>Seq!A106</f>
        <v>Analog I/O</v>
      </c>
      <c r="D106" s="7">
        <f>Seq!AF146</f>
        <v>0</v>
      </c>
      <c r="E106" s="8">
        <f>Seq!AG146</f>
        <v>0</v>
      </c>
      <c r="F106" s="7">
        <f>Iso!AF146</f>
        <v>0</v>
      </c>
      <c r="G106" s="8">
        <f>Iso!AG146</f>
        <v>0</v>
      </c>
      <c r="H106" s="7">
        <f>Fil!AF146</f>
        <v>0</v>
      </c>
      <c r="I106" s="8">
        <f>Fil!AG146</f>
        <v>0</v>
      </c>
      <c r="J106" s="7">
        <f>FPump!AF146</f>
        <v>0</v>
      </c>
      <c r="K106" s="8">
        <f>FPump!AG146</f>
        <v>0</v>
      </c>
      <c r="L106" s="7">
        <f>Lyse!AF146</f>
        <v>0</v>
      </c>
      <c r="M106" s="8">
        <f>Lyse!AG146</f>
        <v>0</v>
      </c>
      <c r="N106" s="7">
        <f>RStor!AF146</f>
        <v>0</v>
      </c>
      <c r="O106" s="8">
        <f>RStor!AG146</f>
        <v>0</v>
      </c>
      <c r="P106" s="7">
        <f>RDose!AF146</f>
        <v>0</v>
      </c>
      <c r="Q106" s="8">
        <f>RDose!AG146</f>
        <v>0</v>
      </c>
      <c r="R106" s="7">
        <f>Trans!AF146</f>
        <v>0</v>
      </c>
      <c r="S106" s="8">
        <f>Trans!AG146</f>
        <v>0</v>
      </c>
      <c r="T106" s="7">
        <f>ArchF!AF146</f>
        <v>0</v>
      </c>
      <c r="U106" s="8">
        <f>ArchF!AG146</f>
        <v>0</v>
      </c>
      <c r="V106" s="7">
        <f>APres!AF146</f>
        <v>0</v>
      </c>
      <c r="W106" s="8">
        <f>APres!AG146</f>
        <v>0</v>
      </c>
      <c r="X106" s="7">
        <f>ArcSt!AF146</f>
        <v>0</v>
      </c>
      <c r="Y106" s="8">
        <f>ArcSt!AG146</f>
        <v>0</v>
      </c>
      <c r="Z106" s="7">
        <f>Rep!AF146</f>
        <v>0</v>
      </c>
      <c r="AA106" s="8">
        <f>Rep!AG146</f>
        <v>0</v>
      </c>
      <c r="AB106" s="7">
        <f>PHous!AF146</f>
        <v>0</v>
      </c>
      <c r="AC106" s="8">
        <f>PHous!AG146</f>
        <v>0</v>
      </c>
      <c r="AD106" s="7">
        <f>Whous!AF146</f>
        <v>0</v>
      </c>
      <c r="AE106" s="8">
        <f>Whous!AG146</f>
        <v>0</v>
      </c>
      <c r="AF106" s="7">
        <f>Plat!AF146</f>
        <v>0</v>
      </c>
      <c r="AG106" s="8">
        <f>Plat!AG146</f>
        <v>0</v>
      </c>
      <c r="AH106" s="7">
        <f>Control!AF146</f>
        <v>0</v>
      </c>
      <c r="AI106" s="8">
        <f>Control!AG146</f>
        <v>0</v>
      </c>
    </row>
    <row r="107" spans="1:35">
      <c r="A107" t="str">
        <f>Seq!A107</f>
        <v>Digital I/O</v>
      </c>
      <c r="D107" s="7">
        <f>Seq!AF147</f>
        <v>0</v>
      </c>
      <c r="E107" s="8">
        <f>Seq!AG147</f>
        <v>0</v>
      </c>
      <c r="F107" s="7">
        <f>Iso!AF147</f>
        <v>0</v>
      </c>
      <c r="G107" s="8">
        <f>Iso!AG147</f>
        <v>0</v>
      </c>
      <c r="H107" s="7">
        <f>Fil!AF147</f>
        <v>0</v>
      </c>
      <c r="I107" s="8">
        <f>Fil!AG147</f>
        <v>0</v>
      </c>
      <c r="J107" s="7">
        <f>FPump!AF147</f>
        <v>0</v>
      </c>
      <c r="K107" s="8">
        <f>FPump!AG147</f>
        <v>0</v>
      </c>
      <c r="L107" s="7">
        <f>Lyse!AF147</f>
        <v>0</v>
      </c>
      <c r="M107" s="8">
        <f>Lyse!AG147</f>
        <v>0</v>
      </c>
      <c r="N107" s="7">
        <f>RStor!AF147</f>
        <v>0</v>
      </c>
      <c r="O107" s="8">
        <f>RStor!AG147</f>
        <v>0</v>
      </c>
      <c r="P107" s="7">
        <f>RDose!AF147</f>
        <v>0</v>
      </c>
      <c r="Q107" s="8">
        <f>RDose!AG147</f>
        <v>0</v>
      </c>
      <c r="R107" s="7">
        <f>Trans!AF147</f>
        <v>0</v>
      </c>
      <c r="S107" s="8">
        <f>Trans!AG147</f>
        <v>0</v>
      </c>
      <c r="T107" s="7">
        <f>ArchF!AF147</f>
        <v>0</v>
      </c>
      <c r="U107" s="8">
        <f>ArchF!AG147</f>
        <v>0</v>
      </c>
      <c r="V107" s="7">
        <f>APres!AF147</f>
        <v>0</v>
      </c>
      <c r="W107" s="8">
        <f>APres!AG147</f>
        <v>0</v>
      </c>
      <c r="X107" s="7">
        <f>ArcSt!AF147</f>
        <v>0</v>
      </c>
      <c r="Y107" s="8">
        <f>ArcSt!AG147</f>
        <v>0</v>
      </c>
      <c r="Z107" s="7">
        <f>Rep!AF147</f>
        <v>0</v>
      </c>
      <c r="AA107" s="8">
        <f>Rep!AG147</f>
        <v>0</v>
      </c>
      <c r="AB107" s="7">
        <f>PHous!AF147</f>
        <v>0</v>
      </c>
      <c r="AC107" s="8">
        <f>PHous!AG147</f>
        <v>0</v>
      </c>
      <c r="AD107" s="7">
        <f>Whous!AF147</f>
        <v>0</v>
      </c>
      <c r="AE107" s="8">
        <f>Whous!AG147</f>
        <v>0</v>
      </c>
      <c r="AF107" s="7">
        <f>Plat!AF147</f>
        <v>0</v>
      </c>
      <c r="AG107" s="8">
        <f>Plat!AG147</f>
        <v>0</v>
      </c>
      <c r="AH107" s="7">
        <f>Control!AF147</f>
        <v>0</v>
      </c>
      <c r="AI107" s="8">
        <f>Control!AG147</f>
        <v>0</v>
      </c>
    </row>
    <row r="108" spans="1:35">
      <c r="A108">
        <f>Seq!A108</f>
        <v>0</v>
      </c>
      <c r="D108" s="7">
        <f>Seq!AF148</f>
        <v>0</v>
      </c>
      <c r="E108" s="8">
        <f>Seq!AG148</f>
        <v>0</v>
      </c>
      <c r="F108" s="7">
        <f>Iso!AF148</f>
        <v>0</v>
      </c>
      <c r="G108" s="8">
        <f>Iso!AG148</f>
        <v>0</v>
      </c>
      <c r="H108" s="7">
        <f>Fil!AF148</f>
        <v>0</v>
      </c>
      <c r="I108" s="8">
        <f>Fil!AG148</f>
        <v>0</v>
      </c>
      <c r="J108" s="7">
        <f>FPump!AF148</f>
        <v>0</v>
      </c>
      <c r="K108" s="8">
        <f>FPump!AG148</f>
        <v>0</v>
      </c>
      <c r="L108" s="7">
        <f>Lyse!AF148</f>
        <v>0</v>
      </c>
      <c r="M108" s="8">
        <f>Lyse!AG148</f>
        <v>0</v>
      </c>
      <c r="N108" s="7">
        <f>RStor!AF148</f>
        <v>0</v>
      </c>
      <c r="O108" s="8">
        <f>RStor!AG148</f>
        <v>0</v>
      </c>
      <c r="P108" s="7">
        <f>RDose!AF148</f>
        <v>0</v>
      </c>
      <c r="Q108" s="8">
        <f>RDose!AG148</f>
        <v>0</v>
      </c>
      <c r="R108" s="7">
        <f>Trans!AF148</f>
        <v>0</v>
      </c>
      <c r="S108" s="8">
        <f>Trans!AG148</f>
        <v>0</v>
      </c>
      <c r="T108" s="7">
        <f>ArchF!AF148</f>
        <v>0</v>
      </c>
      <c r="U108" s="8">
        <f>ArchF!AG148</f>
        <v>0</v>
      </c>
      <c r="V108" s="7">
        <f>APres!AF148</f>
        <v>0</v>
      </c>
      <c r="W108" s="8">
        <f>APres!AG148</f>
        <v>0</v>
      </c>
      <c r="X108" s="7">
        <f>ArcSt!AF148</f>
        <v>0</v>
      </c>
      <c r="Y108" s="8">
        <f>ArcSt!AG148</f>
        <v>0</v>
      </c>
      <c r="Z108" s="7">
        <f>Rep!AF148</f>
        <v>0</v>
      </c>
      <c r="AA108" s="8">
        <f>Rep!AG148</f>
        <v>0</v>
      </c>
      <c r="AB108" s="7">
        <f>PHous!AF148</f>
        <v>0</v>
      </c>
      <c r="AC108" s="8">
        <f>PHous!AG148</f>
        <v>0</v>
      </c>
      <c r="AD108" s="7">
        <f>Whous!AF148</f>
        <v>0</v>
      </c>
      <c r="AE108" s="8">
        <f>Whous!AG148</f>
        <v>0</v>
      </c>
      <c r="AF108" s="7">
        <f>Plat!AF148</f>
        <v>0</v>
      </c>
      <c r="AG108" s="8">
        <f>Plat!AG148</f>
        <v>0</v>
      </c>
      <c r="AH108" s="7">
        <f>Control!AF148</f>
        <v>0</v>
      </c>
      <c r="AI108" s="8">
        <f>Control!AG148</f>
        <v>0</v>
      </c>
    </row>
    <row r="109" spans="1:35">
      <c r="A109">
        <f>Seq!A109</f>
        <v>0</v>
      </c>
      <c r="D109" s="7">
        <f>Seq!AF149</f>
        <v>29</v>
      </c>
      <c r="E109" s="8">
        <f>Seq!AG149</f>
        <v>30</v>
      </c>
      <c r="F109" s="7">
        <f>Iso!AF149</f>
        <v>31</v>
      </c>
      <c r="G109" s="8">
        <f>Iso!AG149</f>
        <v>32</v>
      </c>
      <c r="H109" s="7">
        <f>Fil!AF149</f>
        <v>33</v>
      </c>
      <c r="I109" s="8">
        <f>Fil!AG149</f>
        <v>34</v>
      </c>
      <c r="J109" s="7">
        <f>FPump!AF149</f>
        <v>35</v>
      </c>
      <c r="K109" s="8">
        <f>FPump!AG149</f>
        <v>36</v>
      </c>
      <c r="L109" s="7">
        <f>Lyse!AF149</f>
        <v>37</v>
      </c>
      <c r="M109" s="8">
        <f>Lyse!AG149</f>
        <v>38</v>
      </c>
      <c r="N109" s="7">
        <f>RStor!AF149</f>
        <v>39</v>
      </c>
      <c r="O109" s="8">
        <f>RStor!AG149</f>
        <v>40</v>
      </c>
      <c r="P109" s="7">
        <f>RDose!AF149</f>
        <v>41</v>
      </c>
      <c r="Q109" s="8">
        <f>RDose!AG149</f>
        <v>42</v>
      </c>
      <c r="R109" s="7">
        <f>Trans!AF149</f>
        <v>43</v>
      </c>
      <c r="S109" s="8">
        <f>Trans!AG149</f>
        <v>44</v>
      </c>
      <c r="T109" s="7">
        <f>ArchF!AF149</f>
        <v>45</v>
      </c>
      <c r="U109" s="8">
        <f>ArchF!AG149</f>
        <v>46</v>
      </c>
      <c r="V109" s="7">
        <f>APres!AF149</f>
        <v>47</v>
      </c>
      <c r="W109" s="8">
        <f>APres!AG149</f>
        <v>48</v>
      </c>
      <c r="X109" s="7">
        <f>ArcSt!AF149</f>
        <v>49</v>
      </c>
      <c r="Y109" s="8">
        <f>ArcSt!AG149</f>
        <v>50</v>
      </c>
      <c r="Z109" s="7">
        <f>Rep!AF149</f>
        <v>51</v>
      </c>
      <c r="AA109" s="8">
        <f>Rep!AG149</f>
        <v>52</v>
      </c>
      <c r="AB109" s="7">
        <f>PHous!AF149</f>
        <v>53</v>
      </c>
      <c r="AC109" s="8">
        <f>PHous!AG149</f>
        <v>54</v>
      </c>
      <c r="AD109" s="7">
        <f>Whous!AF149</f>
        <v>55</v>
      </c>
      <c r="AE109" s="8">
        <f>Whous!AG149</f>
        <v>56</v>
      </c>
      <c r="AF109" s="7">
        <f>Plat!AF149</f>
        <v>57</v>
      </c>
      <c r="AG109" s="8">
        <f>Plat!AG149</f>
        <v>58</v>
      </c>
      <c r="AH109" s="7">
        <f>Control!AF149</f>
        <v>59</v>
      </c>
      <c r="AI109" s="8">
        <f>Control!AG149</f>
        <v>60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590</v>
      </c>
      <c r="AC116" s="8" t="s">
        <v>102</v>
      </c>
      <c r="AD116" s="31">
        <f>B21</f>
        <v>2520</v>
      </c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29</v>
      </c>
      <c r="E149" s="10">
        <f>D149+1</f>
        <v>30</v>
      </c>
      <c r="F149" s="9">
        <f t="shared" ref="F149:AG149" si="17">E149+1</f>
        <v>31</v>
      </c>
      <c r="G149" s="10">
        <f t="shared" si="17"/>
        <v>32</v>
      </c>
      <c r="H149" s="9">
        <f t="shared" si="17"/>
        <v>33</v>
      </c>
      <c r="I149" s="10">
        <f t="shared" si="17"/>
        <v>34</v>
      </c>
      <c r="J149" s="9">
        <f t="shared" si="17"/>
        <v>35</v>
      </c>
      <c r="K149" s="10">
        <f t="shared" si="17"/>
        <v>36</v>
      </c>
      <c r="L149" s="9">
        <f t="shared" si="17"/>
        <v>37</v>
      </c>
      <c r="M149" s="10">
        <f t="shared" si="17"/>
        <v>38</v>
      </c>
      <c r="N149" s="9">
        <f t="shared" si="17"/>
        <v>39</v>
      </c>
      <c r="O149" s="10">
        <f t="shared" si="17"/>
        <v>40</v>
      </c>
      <c r="P149" s="9">
        <f t="shared" si="17"/>
        <v>41</v>
      </c>
      <c r="Q149" s="10">
        <f t="shared" si="17"/>
        <v>42</v>
      </c>
      <c r="R149" s="9">
        <f t="shared" si="17"/>
        <v>43</v>
      </c>
      <c r="S149" s="10">
        <f t="shared" si="17"/>
        <v>44</v>
      </c>
      <c r="T149" s="9">
        <f t="shared" si="17"/>
        <v>45</v>
      </c>
      <c r="U149" s="10">
        <f t="shared" si="17"/>
        <v>46</v>
      </c>
      <c r="V149" s="9">
        <f t="shared" si="17"/>
        <v>47</v>
      </c>
      <c r="W149" s="10">
        <f t="shared" si="17"/>
        <v>48</v>
      </c>
      <c r="X149" s="9">
        <f t="shared" si="17"/>
        <v>49</v>
      </c>
      <c r="Y149" s="10">
        <f t="shared" si="17"/>
        <v>50</v>
      </c>
      <c r="Z149" s="9">
        <f t="shared" si="17"/>
        <v>51</v>
      </c>
      <c r="AA149" s="10">
        <f t="shared" si="17"/>
        <v>52</v>
      </c>
      <c r="AB149" s="9">
        <f t="shared" si="17"/>
        <v>53</v>
      </c>
      <c r="AC149" s="10">
        <f t="shared" si="17"/>
        <v>54</v>
      </c>
      <c r="AD149" s="9">
        <f t="shared" si="17"/>
        <v>55</v>
      </c>
      <c r="AE149" s="10">
        <f t="shared" si="17"/>
        <v>56</v>
      </c>
      <c r="AF149" s="9">
        <f t="shared" si="17"/>
        <v>57</v>
      </c>
      <c r="AG149" s="10">
        <f t="shared" si="17"/>
        <v>58</v>
      </c>
      <c r="AH149" s="9">
        <f>AG149+1</f>
        <v>59</v>
      </c>
      <c r="AI149" s="10">
        <f>AH149+1</f>
        <v>60</v>
      </c>
    </row>
    <row r="151" spans="1:35">
      <c r="D151">
        <f>D149-D109</f>
        <v>0</v>
      </c>
      <c r="E151">
        <f t="shared" ref="E151:AG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5:AI151"/>
  <sheetViews>
    <sheetView showZeros="0" zoomScale="70" zoomScaleNormal="70" workbookViewId="0">
      <selection activeCell="S31" sqref="S31"/>
    </sheetView>
  </sheetViews>
  <sheetFormatPr defaultRowHeight="15"/>
  <cols>
    <col min="1" max="1" width="19.42578125" customWidth="1"/>
    <col min="2" max="35" width="6.140625" customWidth="1"/>
  </cols>
  <sheetData>
    <row r="5" spans="1:19" s="13" customFormat="1" ht="98.25">
      <c r="D5" s="13" t="s">
        <v>137</v>
      </c>
      <c r="F5" s="13" t="s">
        <v>138</v>
      </c>
      <c r="H5" s="13" t="s">
        <v>142</v>
      </c>
      <c r="J5" s="13" t="s">
        <v>143</v>
      </c>
      <c r="L5" s="13" t="s">
        <v>144</v>
      </c>
      <c r="N5" s="13" t="s">
        <v>145</v>
      </c>
      <c r="P5" s="13" t="s">
        <v>146</v>
      </c>
      <c r="R5" s="13" t="s">
        <v>147</v>
      </c>
    </row>
    <row r="6" spans="1:19">
      <c r="A6" t="s">
        <v>122</v>
      </c>
      <c r="B6">
        <f>SUM(D6:AI6)</f>
        <v>728.7</v>
      </c>
      <c r="D6">
        <f>D7*D8+D9</f>
        <v>360</v>
      </c>
      <c r="F6">
        <f>F7*F8+F9</f>
        <v>180</v>
      </c>
      <c r="H6">
        <f>H7*H8+H9</f>
        <v>76.800000000000011</v>
      </c>
      <c r="J6">
        <f>J7*J8+J9</f>
        <v>57.600000000000009</v>
      </c>
      <c r="L6">
        <f>L7*L8+L9</f>
        <v>16.2</v>
      </c>
      <c r="N6">
        <f>N7*N8+N9</f>
        <v>8.1</v>
      </c>
      <c r="P6">
        <f>P7*P8+P9</f>
        <v>22.5</v>
      </c>
      <c r="R6">
        <f>R7*R8+R9</f>
        <v>7.5</v>
      </c>
    </row>
    <row r="7" spans="1:19">
      <c r="A7" t="s">
        <v>73</v>
      </c>
      <c r="D7">
        <f>MAX(D11:D15)</f>
        <v>2</v>
      </c>
      <c r="F7">
        <f>MAX(F11:F15)</f>
        <v>1</v>
      </c>
      <c r="H7">
        <f>AH26</f>
        <v>4</v>
      </c>
      <c r="J7">
        <f>AH27</f>
        <v>3</v>
      </c>
      <c r="L7">
        <f>AH28</f>
        <v>6</v>
      </c>
      <c r="N7">
        <f>AH29</f>
        <v>3</v>
      </c>
      <c r="P7">
        <f>AH30</f>
        <v>3</v>
      </c>
      <c r="R7">
        <f>AH31</f>
        <v>1</v>
      </c>
    </row>
    <row r="8" spans="1:19">
      <c r="A8" t="s">
        <v>35</v>
      </c>
      <c r="D8">
        <v>180</v>
      </c>
      <c r="E8" t="s">
        <v>127</v>
      </c>
      <c r="F8">
        <v>180</v>
      </c>
      <c r="G8" t="s">
        <v>127</v>
      </c>
      <c r="H8">
        <f>0.8*0.8*30</f>
        <v>19.200000000000003</v>
      </c>
      <c r="I8" t="s">
        <v>127</v>
      </c>
      <c r="J8">
        <f>0.8*0.8*30</f>
        <v>19.200000000000003</v>
      </c>
      <c r="K8" t="s">
        <v>127</v>
      </c>
      <c r="L8">
        <f>0.3*0.3*30</f>
        <v>2.6999999999999997</v>
      </c>
      <c r="M8" t="s">
        <v>127</v>
      </c>
      <c r="N8">
        <f>0.3*0.3*30</f>
        <v>2.6999999999999997</v>
      </c>
      <c r="O8" t="s">
        <v>127</v>
      </c>
      <c r="P8">
        <f>0.5*0.5*30</f>
        <v>7.5</v>
      </c>
      <c r="Q8" t="s">
        <v>127</v>
      </c>
      <c r="R8">
        <f>0.5*0.5*30</f>
        <v>7.5</v>
      </c>
      <c r="S8" t="s">
        <v>127</v>
      </c>
    </row>
    <row r="9" spans="1:19">
      <c r="A9" t="s">
        <v>72</v>
      </c>
    </row>
    <row r="11" spans="1:19">
      <c r="A11" s="32" t="s">
        <v>140</v>
      </c>
      <c r="B11" s="1"/>
      <c r="C11" s="1"/>
      <c r="D11">
        <f>ROUNDUP(AH26/2,0)</f>
        <v>2</v>
      </c>
    </row>
    <row r="12" spans="1:19">
      <c r="A12" s="32" t="s">
        <v>139</v>
      </c>
      <c r="D12">
        <f>IF(F12&lt;&gt;0,1,0)</f>
        <v>1</v>
      </c>
      <c r="F12">
        <f>ROUNDUP(AH27/8,0)</f>
        <v>1</v>
      </c>
    </row>
    <row r="13" spans="1:19">
      <c r="A13" s="32" t="s">
        <v>141</v>
      </c>
      <c r="F13">
        <f>ROUNDUP(AH28/8,0)</f>
        <v>1</v>
      </c>
    </row>
    <row r="16" spans="1:19">
      <c r="A16" t="s">
        <v>27</v>
      </c>
    </row>
    <row r="25" spans="1:34">
      <c r="A25" t="s">
        <v>118</v>
      </c>
    </row>
    <row r="26" spans="1:34">
      <c r="A26" t="str">
        <f>A102</f>
        <v>Servo axis</v>
      </c>
      <c r="D26">
        <f t="shared" ref="D26:D31" si="0">D102</f>
        <v>1</v>
      </c>
      <c r="F26">
        <f t="shared" ref="F26:F31" si="1">F102</f>
        <v>1</v>
      </c>
      <c r="H26">
        <f t="shared" ref="H26:H31" si="2">H102</f>
        <v>0</v>
      </c>
      <c r="J26">
        <f t="shared" ref="J26:J31" si="3">J102</f>
        <v>0</v>
      </c>
      <c r="L26">
        <f t="shared" ref="L26:L31" si="4">L102</f>
        <v>0</v>
      </c>
      <c r="N26">
        <f t="shared" ref="N26:N31" si="5">N102</f>
        <v>0</v>
      </c>
      <c r="P26">
        <f t="shared" ref="P26:P31" si="6">P102</f>
        <v>1</v>
      </c>
      <c r="R26">
        <f t="shared" ref="R26:R31" si="7">R102</f>
        <v>0</v>
      </c>
      <c r="T26">
        <f t="shared" ref="T26:T31" si="8">T102</f>
        <v>0</v>
      </c>
      <c r="V26">
        <f t="shared" ref="V26:V31" si="9">V102</f>
        <v>0</v>
      </c>
      <c r="X26">
        <f t="shared" ref="X26:X31" si="10">X102</f>
        <v>0</v>
      </c>
      <c r="Z26">
        <f t="shared" ref="Z26:Z31" si="11">Z102</f>
        <v>1</v>
      </c>
      <c r="AB26">
        <f t="shared" ref="AB26:AB31" si="12">AB102</f>
        <v>0</v>
      </c>
      <c r="AD26">
        <f t="shared" ref="AD26:AD31" si="13">AD102</f>
        <v>0</v>
      </c>
      <c r="AF26">
        <f t="shared" ref="AF26:AF31" si="14">AF102</f>
        <v>0</v>
      </c>
      <c r="AH26">
        <f t="shared" ref="AH26:AH31" si="15">SUM(D26:AG26)</f>
        <v>4</v>
      </c>
    </row>
    <row r="27" spans="1:34">
      <c r="A27" t="str">
        <f t="shared" ref="A27:A33" si="16">A103</f>
        <v>R Valve axis</v>
      </c>
      <c r="D27">
        <f t="shared" si="0"/>
        <v>0</v>
      </c>
      <c r="F27">
        <f t="shared" si="1"/>
        <v>2</v>
      </c>
      <c r="H27">
        <f t="shared" si="2"/>
        <v>0</v>
      </c>
      <c r="J27">
        <f t="shared" si="3"/>
        <v>0</v>
      </c>
      <c r="L27">
        <f t="shared" si="4"/>
        <v>0</v>
      </c>
      <c r="N27">
        <f t="shared" si="5"/>
        <v>0</v>
      </c>
      <c r="P27">
        <f t="shared" si="6"/>
        <v>1</v>
      </c>
      <c r="R27">
        <f t="shared" si="7"/>
        <v>0</v>
      </c>
      <c r="T27">
        <f t="shared" si="8"/>
        <v>0</v>
      </c>
      <c r="V27">
        <f t="shared" si="9"/>
        <v>0</v>
      </c>
      <c r="X27">
        <f t="shared" si="10"/>
        <v>0</v>
      </c>
      <c r="Z27">
        <f t="shared" si="11"/>
        <v>0</v>
      </c>
      <c r="AB27">
        <f t="shared" si="12"/>
        <v>0</v>
      </c>
      <c r="AD27">
        <f t="shared" si="13"/>
        <v>0</v>
      </c>
      <c r="AF27">
        <f t="shared" si="14"/>
        <v>0</v>
      </c>
      <c r="AH27">
        <f t="shared" si="15"/>
        <v>3</v>
      </c>
    </row>
    <row r="28" spans="1:34">
      <c r="A28" t="str">
        <f t="shared" si="16"/>
        <v>Discrete (+/-)</v>
      </c>
      <c r="D28">
        <f t="shared" si="0"/>
        <v>1</v>
      </c>
      <c r="F28">
        <f t="shared" si="1"/>
        <v>2</v>
      </c>
      <c r="H28">
        <f t="shared" si="2"/>
        <v>0</v>
      </c>
      <c r="J28">
        <f t="shared" si="3"/>
        <v>0</v>
      </c>
      <c r="L28">
        <f t="shared" si="4"/>
        <v>0</v>
      </c>
      <c r="N28">
        <f t="shared" si="5"/>
        <v>0</v>
      </c>
      <c r="P28">
        <f t="shared" si="6"/>
        <v>0</v>
      </c>
      <c r="R28">
        <f t="shared" si="7"/>
        <v>3</v>
      </c>
      <c r="T28">
        <f t="shared" si="8"/>
        <v>0</v>
      </c>
      <c r="V28">
        <f t="shared" si="9"/>
        <v>0</v>
      </c>
      <c r="X28">
        <f t="shared" si="10"/>
        <v>0</v>
      </c>
      <c r="Z28">
        <f t="shared" si="11"/>
        <v>0</v>
      </c>
      <c r="AB28">
        <f t="shared" si="12"/>
        <v>0</v>
      </c>
      <c r="AD28">
        <f t="shared" si="13"/>
        <v>0</v>
      </c>
      <c r="AF28">
        <f t="shared" si="14"/>
        <v>0</v>
      </c>
      <c r="AH28">
        <f t="shared" si="15"/>
        <v>6</v>
      </c>
    </row>
    <row r="29" spans="1:34">
      <c r="A29" t="str">
        <f t="shared" si="16"/>
        <v>Contact I/O</v>
      </c>
      <c r="D29">
        <f t="shared" si="0"/>
        <v>1</v>
      </c>
      <c r="F29">
        <f t="shared" si="1"/>
        <v>2</v>
      </c>
      <c r="H29">
        <f t="shared" si="2"/>
        <v>0</v>
      </c>
      <c r="J29">
        <f t="shared" si="3"/>
        <v>0</v>
      </c>
      <c r="L29">
        <f t="shared" si="4"/>
        <v>0</v>
      </c>
      <c r="N29">
        <f t="shared" si="5"/>
        <v>0</v>
      </c>
      <c r="P29">
        <f t="shared" si="6"/>
        <v>0</v>
      </c>
      <c r="R29">
        <f t="shared" si="7"/>
        <v>0</v>
      </c>
      <c r="T29">
        <f t="shared" si="8"/>
        <v>0</v>
      </c>
      <c r="V29">
        <f t="shared" si="9"/>
        <v>0</v>
      </c>
      <c r="X29">
        <f t="shared" si="10"/>
        <v>0</v>
      </c>
      <c r="Z29">
        <f t="shared" si="11"/>
        <v>0</v>
      </c>
      <c r="AB29">
        <f t="shared" si="12"/>
        <v>0</v>
      </c>
      <c r="AD29">
        <f t="shared" si="13"/>
        <v>0</v>
      </c>
      <c r="AF29">
        <f t="shared" si="14"/>
        <v>0</v>
      </c>
      <c r="AH29">
        <f t="shared" si="15"/>
        <v>3</v>
      </c>
    </row>
    <row r="30" spans="1:34">
      <c r="A30" t="str">
        <f t="shared" si="16"/>
        <v>Analog I/O</v>
      </c>
      <c r="D30">
        <f t="shared" si="0"/>
        <v>0</v>
      </c>
      <c r="F30">
        <f t="shared" si="1"/>
        <v>0</v>
      </c>
      <c r="H30">
        <f t="shared" si="2"/>
        <v>0</v>
      </c>
      <c r="J30">
        <f t="shared" si="3"/>
        <v>2</v>
      </c>
      <c r="L30">
        <f t="shared" si="4"/>
        <v>1</v>
      </c>
      <c r="N30">
        <f t="shared" si="5"/>
        <v>0</v>
      </c>
      <c r="P30">
        <f t="shared" si="6"/>
        <v>0</v>
      </c>
      <c r="R30">
        <f t="shared" si="7"/>
        <v>0</v>
      </c>
      <c r="T30">
        <f t="shared" si="8"/>
        <v>0</v>
      </c>
      <c r="V30">
        <f t="shared" si="9"/>
        <v>0</v>
      </c>
      <c r="X30">
        <f t="shared" si="10"/>
        <v>0</v>
      </c>
      <c r="Z30">
        <f t="shared" si="11"/>
        <v>0</v>
      </c>
      <c r="AB30">
        <f t="shared" si="12"/>
        <v>0</v>
      </c>
      <c r="AD30">
        <f t="shared" si="13"/>
        <v>0</v>
      </c>
      <c r="AF30">
        <f t="shared" si="14"/>
        <v>0</v>
      </c>
      <c r="AH30">
        <f t="shared" si="15"/>
        <v>3</v>
      </c>
    </row>
    <row r="31" spans="1:34">
      <c r="A31" t="str">
        <f t="shared" si="16"/>
        <v>Digital I/O</v>
      </c>
      <c r="D31">
        <f t="shared" si="0"/>
        <v>0</v>
      </c>
      <c r="F31">
        <f t="shared" si="1"/>
        <v>0</v>
      </c>
      <c r="H31">
        <f t="shared" si="2"/>
        <v>0</v>
      </c>
      <c r="J31">
        <f t="shared" si="3"/>
        <v>0</v>
      </c>
      <c r="L31">
        <f t="shared" si="4"/>
        <v>0</v>
      </c>
      <c r="N31">
        <f t="shared" si="5"/>
        <v>0</v>
      </c>
      <c r="P31">
        <f t="shared" si="6"/>
        <v>0</v>
      </c>
      <c r="R31">
        <f t="shared" si="7"/>
        <v>0</v>
      </c>
      <c r="T31">
        <f t="shared" si="8"/>
        <v>0</v>
      </c>
      <c r="V31">
        <f t="shared" si="9"/>
        <v>0</v>
      </c>
      <c r="X31">
        <f t="shared" si="10"/>
        <v>0</v>
      </c>
      <c r="Z31">
        <f t="shared" si="11"/>
        <v>1</v>
      </c>
      <c r="AB31">
        <f t="shared" si="12"/>
        <v>0</v>
      </c>
      <c r="AD31">
        <f t="shared" si="13"/>
        <v>0</v>
      </c>
      <c r="AF31">
        <f t="shared" si="14"/>
        <v>0</v>
      </c>
      <c r="AH31">
        <f t="shared" si="15"/>
        <v>1</v>
      </c>
    </row>
    <row r="32" spans="1:34">
      <c r="A32">
        <f t="shared" si="16"/>
        <v>0</v>
      </c>
    </row>
    <row r="33" spans="1:35">
      <c r="A33">
        <f t="shared" si="16"/>
        <v>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4" t="str">
        <f>Seq!AF38</f>
        <v>Platform</v>
      </c>
      <c r="AG38">
        <f>Seq!AG38</f>
        <v>0</v>
      </c>
      <c r="AH38" s="11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Seq!AH111</f>
        <v>0</v>
      </c>
      <c r="E71" s="8">
        <f>Seq!AI111</f>
        <v>0</v>
      </c>
      <c r="F71" s="7">
        <f>Iso!AH111</f>
        <v>0</v>
      </c>
      <c r="G71" s="8">
        <f>Iso!AI111</f>
        <v>0</v>
      </c>
      <c r="H71" s="7">
        <f>Fil!AH111</f>
        <v>0</v>
      </c>
      <c r="I71" s="8">
        <f>Fil!AI111</f>
        <v>0</v>
      </c>
      <c r="J71" s="7">
        <f>FPump!AH111</f>
        <v>0</v>
      </c>
      <c r="K71" s="8">
        <f>FPump!AI111</f>
        <v>0</v>
      </c>
      <c r="L71" s="7">
        <f>Lyse!AH111</f>
        <v>0</v>
      </c>
      <c r="M71" s="8">
        <f>Lyse!AI111</f>
        <v>0</v>
      </c>
      <c r="N71" s="7">
        <f>RStor!AH111</f>
        <v>0</v>
      </c>
      <c r="O71" s="8">
        <f>RStor!AI111</f>
        <v>0</v>
      </c>
      <c r="P71" s="7">
        <f>RDose!AH111</f>
        <v>0</v>
      </c>
      <c r="Q71" s="8">
        <f>RDose!AI111</f>
        <v>0</v>
      </c>
      <c r="R71" s="7">
        <f>Trans!AH111</f>
        <v>0</v>
      </c>
      <c r="S71" s="8">
        <f>Trans!AI111</f>
        <v>0</v>
      </c>
      <c r="T71" s="7">
        <f>ArchF!AH111</f>
        <v>0</v>
      </c>
      <c r="U71" s="8">
        <f>ArchF!AI111</f>
        <v>0</v>
      </c>
      <c r="V71" s="7">
        <f>APres!AH111</f>
        <v>0</v>
      </c>
      <c r="W71" s="8">
        <f>APres!AI111</f>
        <v>0</v>
      </c>
      <c r="X71" s="7">
        <f>ArcSt!AH111</f>
        <v>0</v>
      </c>
      <c r="Y71" s="8">
        <f>ArcSt!AI111</f>
        <v>0</v>
      </c>
      <c r="Z71" s="7">
        <f>Rep!AH111</f>
        <v>0</v>
      </c>
      <c r="AA71" s="8">
        <f>Rep!AI111</f>
        <v>0</v>
      </c>
      <c r="AB71" s="7">
        <f>PHous!AH111</f>
        <v>0</v>
      </c>
      <c r="AC71" s="8">
        <f>PHous!AI111</f>
        <v>0</v>
      </c>
      <c r="AD71" s="7">
        <f>Whous!AH111</f>
        <v>0</v>
      </c>
      <c r="AE71" s="8">
        <f>Whous!AI111</f>
        <v>0</v>
      </c>
      <c r="AF71" s="7">
        <f>Plat!AH111</f>
        <v>0</v>
      </c>
      <c r="AG71" s="8">
        <f>Plat!AI111</f>
        <v>0</v>
      </c>
      <c r="AH71" s="7">
        <f>Control!AH111</f>
        <v>0</v>
      </c>
      <c r="AI71" s="8">
        <f>Control!AI111</f>
        <v>0</v>
      </c>
    </row>
    <row r="72" spans="1:35">
      <c r="A72" t="str">
        <f>Seq!A72</f>
        <v>Tubing</v>
      </c>
      <c r="D72" s="7">
        <f>Seq!AH112</f>
        <v>0</v>
      </c>
      <c r="E72" s="8">
        <f>Seq!AI112</f>
        <v>0</v>
      </c>
      <c r="F72" s="7">
        <f>Iso!AH112</f>
        <v>0</v>
      </c>
      <c r="G72" s="8">
        <f>Iso!AI112</f>
        <v>0</v>
      </c>
      <c r="H72" s="7">
        <f>Fil!AH112</f>
        <v>0</v>
      </c>
      <c r="I72" s="8">
        <f>Fil!AI112</f>
        <v>0</v>
      </c>
      <c r="J72" s="7">
        <f>FPump!AH112</f>
        <v>0</v>
      </c>
      <c r="K72" s="8">
        <f>FPump!AI112</f>
        <v>0</v>
      </c>
      <c r="L72" s="7">
        <f>Lyse!AH112</f>
        <v>0</v>
      </c>
      <c r="M72" s="8">
        <f>Lyse!AI112</f>
        <v>0</v>
      </c>
      <c r="N72" s="7">
        <f>RStor!AH112</f>
        <v>0</v>
      </c>
      <c r="O72" s="8">
        <f>RStor!AI112</f>
        <v>0</v>
      </c>
      <c r="P72" s="7">
        <f>RDose!AH112</f>
        <v>0</v>
      </c>
      <c r="Q72" s="8">
        <f>RDose!AI112</f>
        <v>0</v>
      </c>
      <c r="R72" s="7">
        <f>Trans!AH112</f>
        <v>0</v>
      </c>
      <c r="S72" s="8">
        <f>Trans!AI112</f>
        <v>0</v>
      </c>
      <c r="T72" s="7">
        <f>ArchF!AH112</f>
        <v>0</v>
      </c>
      <c r="U72" s="8">
        <f>ArchF!AI112</f>
        <v>0</v>
      </c>
      <c r="V72" s="7">
        <f>APres!AH112</f>
        <v>0</v>
      </c>
      <c r="W72" s="8">
        <f>APres!AI112</f>
        <v>0</v>
      </c>
      <c r="X72" s="7">
        <f>ArcSt!AH112</f>
        <v>0</v>
      </c>
      <c r="Y72" s="8">
        <f>ArcSt!AI112</f>
        <v>0</v>
      </c>
      <c r="Z72" s="7">
        <f>Rep!AH112</f>
        <v>0</v>
      </c>
      <c r="AA72" s="8">
        <f>Rep!AI112</f>
        <v>0</v>
      </c>
      <c r="AB72" s="7">
        <f>PHous!AH112</f>
        <v>0</v>
      </c>
      <c r="AC72" s="8">
        <f>PHous!AI112</f>
        <v>0</v>
      </c>
      <c r="AD72" s="7">
        <f>Whous!AH112</f>
        <v>0</v>
      </c>
      <c r="AE72" s="8">
        <f>Whous!AI112</f>
        <v>0</v>
      </c>
      <c r="AF72" s="7">
        <f>Plat!AH112</f>
        <v>0</v>
      </c>
      <c r="AG72" s="8">
        <f>Plat!AI112</f>
        <v>0</v>
      </c>
      <c r="AH72" s="7">
        <f>Control!AH112</f>
        <v>0</v>
      </c>
      <c r="AI72" s="8">
        <f>Control!AI112</f>
        <v>0</v>
      </c>
    </row>
    <row r="73" spans="1:35">
      <c r="A73">
        <f>Seq!A73</f>
        <v>0</v>
      </c>
      <c r="D73" s="7">
        <f>Seq!AH113</f>
        <v>0</v>
      </c>
      <c r="E73" s="8">
        <f>Seq!AI113</f>
        <v>0</v>
      </c>
      <c r="F73" s="7">
        <f>Iso!AH113</f>
        <v>0</v>
      </c>
      <c r="G73" s="8">
        <f>Iso!AI113</f>
        <v>0</v>
      </c>
      <c r="H73" s="7">
        <f>Fil!AH113</f>
        <v>0</v>
      </c>
      <c r="I73" s="8">
        <f>Fil!AI113</f>
        <v>0</v>
      </c>
      <c r="J73" s="7">
        <f>FPump!AH113</f>
        <v>0</v>
      </c>
      <c r="K73" s="8">
        <f>FPump!AI113</f>
        <v>0</v>
      </c>
      <c r="L73" s="7">
        <f>Lyse!AH113</f>
        <v>0</v>
      </c>
      <c r="M73" s="8">
        <f>Lyse!AI113</f>
        <v>0</v>
      </c>
      <c r="N73" s="7">
        <f>RStor!AH113</f>
        <v>0</v>
      </c>
      <c r="O73" s="8">
        <f>RStor!AI113</f>
        <v>0</v>
      </c>
      <c r="P73" s="7">
        <f>RDose!AH113</f>
        <v>0</v>
      </c>
      <c r="Q73" s="8">
        <f>RDose!AI113</f>
        <v>0</v>
      </c>
      <c r="R73" s="7">
        <f>Trans!AH113</f>
        <v>0</v>
      </c>
      <c r="S73" s="8">
        <f>Trans!AI113</f>
        <v>0</v>
      </c>
      <c r="T73" s="7">
        <f>ArchF!AH113</f>
        <v>0</v>
      </c>
      <c r="U73" s="8">
        <f>ArchF!AI113</f>
        <v>0</v>
      </c>
      <c r="V73" s="7">
        <f>APres!AH113</f>
        <v>0</v>
      </c>
      <c r="W73" s="8">
        <f>APres!AI113</f>
        <v>0</v>
      </c>
      <c r="X73" s="7">
        <f>ArcSt!AH113</f>
        <v>0</v>
      </c>
      <c r="Y73" s="8">
        <f>ArcSt!AI113</f>
        <v>0</v>
      </c>
      <c r="Z73" s="7">
        <f>Rep!AH113</f>
        <v>0</v>
      </c>
      <c r="AA73" s="8">
        <f>Rep!AI113</f>
        <v>0</v>
      </c>
      <c r="AB73" s="7">
        <f>PHous!AH113</f>
        <v>0</v>
      </c>
      <c r="AC73" s="8">
        <f>PHous!AI113</f>
        <v>0</v>
      </c>
      <c r="AD73" s="7">
        <f>Whous!AH113</f>
        <v>0</v>
      </c>
      <c r="AE73" s="8">
        <f>Whous!AI113</f>
        <v>0</v>
      </c>
      <c r="AF73" s="7">
        <f>Plat!AH113</f>
        <v>0</v>
      </c>
      <c r="AG73" s="8">
        <f>Plat!AI113</f>
        <v>0</v>
      </c>
      <c r="AH73" s="7">
        <f>Control!AH113</f>
        <v>0</v>
      </c>
      <c r="AI73" s="8">
        <f>Control!AI113</f>
        <v>0</v>
      </c>
    </row>
    <row r="74" spans="1:35">
      <c r="A74" t="str">
        <f>Seq!A74</f>
        <v>Pumping</v>
      </c>
      <c r="D74" s="7">
        <f>Seq!AH114</f>
        <v>0</v>
      </c>
      <c r="E74" s="8">
        <f>Seq!AI114</f>
        <v>0</v>
      </c>
      <c r="F74" s="7">
        <f>Iso!AH114</f>
        <v>0</v>
      </c>
      <c r="G74" s="8">
        <f>Iso!AI114</f>
        <v>0</v>
      </c>
      <c r="H74" s="7">
        <f>Fil!AH114</f>
        <v>0</v>
      </c>
      <c r="I74" s="8">
        <f>Fil!AI114</f>
        <v>0</v>
      </c>
      <c r="J74" s="7">
        <f>FPump!AH114</f>
        <v>0</v>
      </c>
      <c r="K74" s="8">
        <f>FPump!AI114</f>
        <v>0</v>
      </c>
      <c r="L74" s="7">
        <f>Lyse!AH114</f>
        <v>0</v>
      </c>
      <c r="M74" s="8">
        <f>Lyse!AI114</f>
        <v>0</v>
      </c>
      <c r="N74" s="7">
        <f>RStor!AH114</f>
        <v>0</v>
      </c>
      <c r="O74" s="8">
        <f>RStor!AI114</f>
        <v>0</v>
      </c>
      <c r="P74" s="7">
        <f>RDose!AH114</f>
        <v>0</v>
      </c>
      <c r="Q74" s="8">
        <f>RDose!AI114</f>
        <v>0</v>
      </c>
      <c r="R74" s="7">
        <f>Trans!AH114</f>
        <v>0</v>
      </c>
      <c r="S74" s="8">
        <f>Trans!AI114</f>
        <v>0</v>
      </c>
      <c r="T74" s="7">
        <f>ArchF!AH114</f>
        <v>0</v>
      </c>
      <c r="U74" s="8">
        <f>ArchF!AI114</f>
        <v>0</v>
      </c>
      <c r="V74" s="7">
        <f>APres!AH114</f>
        <v>0</v>
      </c>
      <c r="W74" s="8">
        <f>APres!AI114</f>
        <v>0</v>
      </c>
      <c r="X74" s="7">
        <f>ArcSt!AH114</f>
        <v>0</v>
      </c>
      <c r="Y74" s="8">
        <f>ArcSt!AI114</f>
        <v>0</v>
      </c>
      <c r="Z74" s="7">
        <f>Rep!AH114</f>
        <v>0</v>
      </c>
      <c r="AA74" s="8">
        <f>Rep!AI114</f>
        <v>0</v>
      </c>
      <c r="AB74" s="7">
        <f>PHous!AH114</f>
        <v>0</v>
      </c>
      <c r="AC74" s="8">
        <f>PHous!AI114</f>
        <v>0</v>
      </c>
      <c r="AD74" s="7">
        <f>Whous!AH114</f>
        <v>0</v>
      </c>
      <c r="AE74" s="8">
        <f>Whous!AI114</f>
        <v>0</v>
      </c>
      <c r="AF74" s="7">
        <f>Plat!AH114</f>
        <v>0</v>
      </c>
      <c r="AG74" s="8">
        <f>Plat!AI114</f>
        <v>0</v>
      </c>
      <c r="AH74" s="7">
        <f>Control!AH114</f>
        <v>0</v>
      </c>
      <c r="AI74" s="8">
        <f>Control!AI114</f>
        <v>0</v>
      </c>
    </row>
    <row r="75" spans="1:35">
      <c r="A75" t="str">
        <f>Seq!A75</f>
        <v>Valving</v>
      </c>
      <c r="D75" s="7">
        <f>Seq!AH115</f>
        <v>0</v>
      </c>
      <c r="E75" s="8">
        <f>Seq!AI115</f>
        <v>0</v>
      </c>
      <c r="F75" s="7">
        <f>Iso!AH115</f>
        <v>0</v>
      </c>
      <c r="G75" s="8">
        <f>Iso!AI115</f>
        <v>0</v>
      </c>
      <c r="H75" s="7">
        <f>Fil!AH115</f>
        <v>0</v>
      </c>
      <c r="I75" s="8">
        <f>Fil!AI115</f>
        <v>0</v>
      </c>
      <c r="J75" s="7">
        <f>FPump!AH115</f>
        <v>0</v>
      </c>
      <c r="K75" s="8">
        <f>FPump!AI115</f>
        <v>0</v>
      </c>
      <c r="L75" s="7">
        <f>Lyse!AH115</f>
        <v>0</v>
      </c>
      <c r="M75" s="8">
        <f>Lyse!AI115</f>
        <v>0</v>
      </c>
      <c r="N75" s="7">
        <f>RStor!AH115</f>
        <v>0</v>
      </c>
      <c r="O75" s="8">
        <f>RStor!AI115</f>
        <v>0</v>
      </c>
      <c r="P75" s="7">
        <f>RDose!AH115</f>
        <v>0</v>
      </c>
      <c r="Q75" s="8">
        <f>RDose!AI115</f>
        <v>0</v>
      </c>
      <c r="R75" s="7">
        <f>Trans!AH115</f>
        <v>0</v>
      </c>
      <c r="S75" s="8">
        <f>Trans!AI115</f>
        <v>0</v>
      </c>
      <c r="T75" s="7">
        <f>ArchF!AH115</f>
        <v>0</v>
      </c>
      <c r="U75" s="8">
        <f>ArchF!AI115</f>
        <v>0</v>
      </c>
      <c r="V75" s="7">
        <f>APres!AH115</f>
        <v>0</v>
      </c>
      <c r="W75" s="8">
        <f>APres!AI115</f>
        <v>0</v>
      </c>
      <c r="X75" s="7">
        <f>ArcSt!AH115</f>
        <v>0</v>
      </c>
      <c r="Y75" s="8">
        <f>ArcSt!AI115</f>
        <v>0</v>
      </c>
      <c r="Z75" s="7">
        <f>Rep!AH115</f>
        <v>0</v>
      </c>
      <c r="AA75" s="8">
        <f>Rep!AI115</f>
        <v>0</v>
      </c>
      <c r="AB75" s="7">
        <f>PHous!AH115</f>
        <v>0</v>
      </c>
      <c r="AC75" s="8">
        <f>PHous!AI115</f>
        <v>0</v>
      </c>
      <c r="AD75" s="7">
        <f>Whous!AH115</f>
        <v>0</v>
      </c>
      <c r="AE75" s="8">
        <f>Whous!AI115</f>
        <v>0</v>
      </c>
      <c r="AF75" s="7">
        <f>Plat!AH115</f>
        <v>0</v>
      </c>
      <c r="AG75" s="8">
        <f>Plat!AI115</f>
        <v>0</v>
      </c>
      <c r="AH75" s="7">
        <f>Control!AH115</f>
        <v>0</v>
      </c>
      <c r="AI75" s="8">
        <f>Control!AI115</f>
        <v>0</v>
      </c>
    </row>
    <row r="76" spans="1:35">
      <c r="A76" t="str">
        <f>Seq!A76</f>
        <v>Space</v>
      </c>
      <c r="D76" s="7">
        <f>Seq!AH116</f>
        <v>0</v>
      </c>
      <c r="E76" s="8">
        <f>Seq!AI116</f>
        <v>0</v>
      </c>
      <c r="F76" s="7">
        <f>Iso!AH116</f>
        <v>0</v>
      </c>
      <c r="G76" s="8">
        <f>Iso!AI116</f>
        <v>0</v>
      </c>
      <c r="H76" s="7">
        <f>Fil!AH116</f>
        <v>0</v>
      </c>
      <c r="I76" s="8">
        <f>Fil!AI116</f>
        <v>0</v>
      </c>
      <c r="J76" s="7">
        <f>FPump!AH116</f>
        <v>0</v>
      </c>
      <c r="K76" s="8">
        <f>FPump!AI116</f>
        <v>0</v>
      </c>
      <c r="L76" s="7">
        <f>Lyse!AH116</f>
        <v>0</v>
      </c>
      <c r="M76" s="8">
        <f>Lyse!AI116</f>
        <v>0</v>
      </c>
      <c r="N76" s="7">
        <f>RStor!AH116</f>
        <v>0</v>
      </c>
      <c r="O76" s="8">
        <f>RStor!AI116</f>
        <v>0</v>
      </c>
      <c r="P76" s="7">
        <f>RDose!AH116</f>
        <v>0</v>
      </c>
      <c r="Q76" s="8">
        <f>RDose!AI116</f>
        <v>0</v>
      </c>
      <c r="R76" s="7">
        <f>Trans!AH116</f>
        <v>0</v>
      </c>
      <c r="S76" s="8">
        <f>Trans!AI116</f>
        <v>0</v>
      </c>
      <c r="T76" s="7">
        <f>ArchF!AH116</f>
        <v>0</v>
      </c>
      <c r="U76" s="8">
        <f>ArchF!AI116</f>
        <v>0</v>
      </c>
      <c r="V76" s="7">
        <f>APres!AH116</f>
        <v>0</v>
      </c>
      <c r="W76" s="8">
        <f>APres!AI116</f>
        <v>0</v>
      </c>
      <c r="X76" s="7">
        <f>ArcSt!AH116</f>
        <v>0</v>
      </c>
      <c r="Y76" s="8">
        <f>ArcSt!AI116</f>
        <v>0</v>
      </c>
      <c r="Z76" s="7">
        <f>Rep!AH116</f>
        <v>0</v>
      </c>
      <c r="AA76" s="8">
        <f>Rep!AI116</f>
        <v>0</v>
      </c>
      <c r="AB76" s="7">
        <f>PHous!AH116</f>
        <v>0</v>
      </c>
      <c r="AC76" s="8">
        <f>PHous!AI116</f>
        <v>0</v>
      </c>
      <c r="AD76" s="7">
        <f>Whous!AH116</f>
        <v>0</v>
      </c>
      <c r="AE76" s="8">
        <f>Whous!AI116</f>
        <v>0</v>
      </c>
      <c r="AF76" s="7">
        <f>Plat!AH116</f>
        <v>0</v>
      </c>
      <c r="AG76" s="8">
        <f>Plat!AI116</f>
        <v>0</v>
      </c>
      <c r="AH76" s="7">
        <f>Control!AH116</f>
        <v>0</v>
      </c>
      <c r="AI76" s="8">
        <f>Control!AI116</f>
        <v>0</v>
      </c>
    </row>
    <row r="77" spans="1:35">
      <c r="A77" t="str">
        <f>Seq!A77</f>
        <v>Mass</v>
      </c>
      <c r="D77" s="7">
        <f>Seq!AH117</f>
        <v>0</v>
      </c>
      <c r="E77" s="8">
        <f>Seq!AI117</f>
        <v>0</v>
      </c>
      <c r="F77" s="7">
        <f>Iso!AH117</f>
        <v>0</v>
      </c>
      <c r="G77" s="8">
        <f>Iso!AI117</f>
        <v>0</v>
      </c>
      <c r="H77" s="7">
        <f>Fil!AH117</f>
        <v>0</v>
      </c>
      <c r="I77" s="8">
        <f>Fil!AI117</f>
        <v>0</v>
      </c>
      <c r="J77" s="7">
        <f>FPump!AH117</f>
        <v>0</v>
      </c>
      <c r="K77" s="8">
        <f>FPump!AI117</f>
        <v>0</v>
      </c>
      <c r="L77" s="7">
        <f>Lyse!AH117</f>
        <v>0</v>
      </c>
      <c r="M77" s="8">
        <f>Lyse!AI117</f>
        <v>0</v>
      </c>
      <c r="N77" s="7">
        <f>RStor!AH117</f>
        <v>0</v>
      </c>
      <c r="O77" s="8">
        <f>RStor!AI117</f>
        <v>0</v>
      </c>
      <c r="P77" s="7">
        <f>RDose!AH117</f>
        <v>0</v>
      </c>
      <c r="Q77" s="8">
        <f>RDose!AI117</f>
        <v>0</v>
      </c>
      <c r="R77" s="7">
        <f>Trans!AH117</f>
        <v>0</v>
      </c>
      <c r="S77" s="8">
        <f>Trans!AI117</f>
        <v>0</v>
      </c>
      <c r="T77" s="7">
        <f>ArchF!AH117</f>
        <v>0</v>
      </c>
      <c r="U77" s="8">
        <f>ArchF!AI117</f>
        <v>0</v>
      </c>
      <c r="V77" s="7">
        <f>APres!AH117</f>
        <v>0</v>
      </c>
      <c r="W77" s="8">
        <f>APres!AI117</f>
        <v>0</v>
      </c>
      <c r="X77" s="7">
        <f>ArcSt!AH117</f>
        <v>0</v>
      </c>
      <c r="Y77" s="8">
        <f>ArcSt!AI117</f>
        <v>0</v>
      </c>
      <c r="Z77" s="7">
        <f>Rep!AH117</f>
        <v>0</v>
      </c>
      <c r="AA77" s="8">
        <f>Rep!AI117</f>
        <v>0</v>
      </c>
      <c r="AB77" s="7">
        <f>PHous!AH117</f>
        <v>0</v>
      </c>
      <c r="AC77" s="8">
        <f>PHous!AI117</f>
        <v>0</v>
      </c>
      <c r="AD77" s="7">
        <f>Whous!AH117</f>
        <v>0</v>
      </c>
      <c r="AE77" s="8">
        <f>Whous!AI117</f>
        <v>0</v>
      </c>
      <c r="AF77" s="7">
        <f>Plat!AH117</f>
        <v>0</v>
      </c>
      <c r="AG77" s="8">
        <f>Plat!AI117</f>
        <v>0</v>
      </c>
      <c r="AH77" s="7">
        <f>Control!AH117</f>
        <v>0</v>
      </c>
      <c r="AI77" s="8">
        <f>Control!AI117</f>
        <v>0</v>
      </c>
    </row>
    <row r="78" spans="1:35">
      <c r="A78" t="str">
        <f>Seq!A78</f>
        <v>Max dP</v>
      </c>
      <c r="D78" s="7">
        <f>Seq!AH118</f>
        <v>0</v>
      </c>
      <c r="E78" s="8">
        <f>Seq!AI118</f>
        <v>0</v>
      </c>
      <c r="F78" s="7">
        <f>Iso!AH118</f>
        <v>0</v>
      </c>
      <c r="G78" s="8">
        <f>Iso!AI118</f>
        <v>0</v>
      </c>
      <c r="H78" s="7">
        <f>Fil!AH118</f>
        <v>0</v>
      </c>
      <c r="I78" s="8">
        <f>Fil!AI118</f>
        <v>0</v>
      </c>
      <c r="J78" s="7">
        <f>FPump!AH118</f>
        <v>0</v>
      </c>
      <c r="K78" s="8">
        <f>FPump!AI118</f>
        <v>0</v>
      </c>
      <c r="L78" s="7">
        <f>Lyse!AH118</f>
        <v>0</v>
      </c>
      <c r="M78" s="8">
        <f>Lyse!AI118</f>
        <v>0</v>
      </c>
      <c r="N78" s="7">
        <f>RStor!AH118</f>
        <v>0</v>
      </c>
      <c r="O78" s="8">
        <f>RStor!AI118</f>
        <v>0</v>
      </c>
      <c r="P78" s="7">
        <f>RDose!AH118</f>
        <v>0</v>
      </c>
      <c r="Q78" s="8">
        <f>RDose!AI118</f>
        <v>0</v>
      </c>
      <c r="R78" s="7">
        <f>Trans!AH118</f>
        <v>0</v>
      </c>
      <c r="S78" s="8">
        <f>Trans!AI118</f>
        <v>0</v>
      </c>
      <c r="T78" s="7">
        <f>ArchF!AH118</f>
        <v>0</v>
      </c>
      <c r="U78" s="8">
        <f>ArchF!AI118</f>
        <v>0</v>
      </c>
      <c r="V78" s="7">
        <f>APres!AH118</f>
        <v>0</v>
      </c>
      <c r="W78" s="8">
        <f>APres!AI118</f>
        <v>0</v>
      </c>
      <c r="X78" s="7">
        <f>ArcSt!AH118</f>
        <v>0</v>
      </c>
      <c r="Y78" s="8">
        <f>ArcSt!AI118</f>
        <v>0</v>
      </c>
      <c r="Z78" s="7">
        <f>Rep!AH118</f>
        <v>0</v>
      </c>
      <c r="AA78" s="8">
        <f>Rep!AI118</f>
        <v>0</v>
      </c>
      <c r="AB78" s="7">
        <f>PHous!AH118</f>
        <v>0</v>
      </c>
      <c r="AC78" s="8">
        <f>PHous!AI118</f>
        <v>0</v>
      </c>
      <c r="AD78" s="7">
        <f>Whous!AH118</f>
        <v>0</v>
      </c>
      <c r="AE78" s="8">
        <f>Whous!AI118</f>
        <v>0</v>
      </c>
      <c r="AF78" s="7">
        <f>Plat!AH118</f>
        <v>0</v>
      </c>
      <c r="AG78" s="8">
        <f>Plat!AI118</f>
        <v>0</v>
      </c>
      <c r="AH78" s="7">
        <f>Control!AH118</f>
        <v>0</v>
      </c>
      <c r="AI78" s="8">
        <f>Control!AI118</f>
        <v>0</v>
      </c>
    </row>
    <row r="79" spans="1:35">
      <c r="A79" t="str">
        <f>Seq!A79</f>
        <v>Lysate Vol</v>
      </c>
      <c r="D79" s="7">
        <f>Seq!AH119</f>
        <v>0</v>
      </c>
      <c r="E79" s="8">
        <f>Seq!AI119</f>
        <v>0</v>
      </c>
      <c r="F79" s="7">
        <f>Iso!AH119</f>
        <v>0</v>
      </c>
      <c r="G79" s="8">
        <f>Iso!AI119</f>
        <v>0</v>
      </c>
      <c r="H79" s="7">
        <f>Fil!AH119</f>
        <v>0</v>
      </c>
      <c r="I79" s="8">
        <f>Fil!AI119</f>
        <v>0</v>
      </c>
      <c r="J79" s="7">
        <f>FPump!AH119</f>
        <v>0</v>
      </c>
      <c r="K79" s="8">
        <f>FPump!AI119</f>
        <v>0</v>
      </c>
      <c r="L79" s="7">
        <f>Lyse!AH119</f>
        <v>0</v>
      </c>
      <c r="M79" s="8">
        <f>Lyse!AI119</f>
        <v>0</v>
      </c>
      <c r="N79" s="7">
        <f>RStor!AH119</f>
        <v>0</v>
      </c>
      <c r="O79" s="8">
        <f>RStor!AI119</f>
        <v>0</v>
      </c>
      <c r="P79" s="7">
        <f>RDose!AH119</f>
        <v>0</v>
      </c>
      <c r="Q79" s="8">
        <f>RDose!AI119</f>
        <v>0</v>
      </c>
      <c r="R79" s="7">
        <f>Trans!AH119</f>
        <v>0</v>
      </c>
      <c r="S79" s="8">
        <f>Trans!AI119</f>
        <v>0</v>
      </c>
      <c r="T79" s="7">
        <f>ArchF!AH119</f>
        <v>0</v>
      </c>
      <c r="U79" s="8">
        <f>ArchF!AI119</f>
        <v>0</v>
      </c>
      <c r="V79" s="7">
        <f>APres!AH119</f>
        <v>0</v>
      </c>
      <c r="W79" s="8">
        <f>APres!AI119</f>
        <v>0</v>
      </c>
      <c r="X79" s="7">
        <f>ArcSt!AH119</f>
        <v>0</v>
      </c>
      <c r="Y79" s="8">
        <f>ArcSt!AI119</f>
        <v>0</v>
      </c>
      <c r="Z79" s="7">
        <f>Rep!AH119</f>
        <v>0</v>
      </c>
      <c r="AA79" s="8">
        <f>Rep!AI119</f>
        <v>0</v>
      </c>
      <c r="AB79" s="7">
        <f>PHous!AH119</f>
        <v>0</v>
      </c>
      <c r="AC79" s="8">
        <f>PHous!AI119</f>
        <v>0</v>
      </c>
      <c r="AD79" s="7">
        <f>Whous!AH119</f>
        <v>0</v>
      </c>
      <c r="AE79" s="8">
        <f>Whous!AI119</f>
        <v>0</v>
      </c>
      <c r="AF79" s="7">
        <f>Plat!AH119</f>
        <v>0</v>
      </c>
      <c r="AG79" s="8">
        <f>Plat!AI119</f>
        <v>0</v>
      </c>
      <c r="AH79" s="7">
        <f>Control!AH119</f>
        <v>0</v>
      </c>
      <c r="AI79" s="8">
        <f>Control!AI119</f>
        <v>0</v>
      </c>
    </row>
    <row r="80" spans="1:35">
      <c r="A80">
        <f>Seq!A80</f>
        <v>0</v>
      </c>
      <c r="D80" s="7">
        <f>Seq!AH120</f>
        <v>0</v>
      </c>
      <c r="E80" s="8">
        <f>Seq!AI120</f>
        <v>0</v>
      </c>
      <c r="F80" s="7">
        <f>Iso!AH120</f>
        <v>0</v>
      </c>
      <c r="G80" s="8">
        <f>Iso!AI120</f>
        <v>0</v>
      </c>
      <c r="H80" s="7">
        <f>Fil!AH120</f>
        <v>0</v>
      </c>
      <c r="I80" s="8">
        <f>Fil!AI120</f>
        <v>0</v>
      </c>
      <c r="J80" s="7">
        <f>FPump!AH120</f>
        <v>0</v>
      </c>
      <c r="K80" s="8">
        <f>FPump!AI120</f>
        <v>0</v>
      </c>
      <c r="L80" s="7">
        <f>Lyse!AH120</f>
        <v>0</v>
      </c>
      <c r="M80" s="8">
        <f>Lyse!AI120</f>
        <v>0</v>
      </c>
      <c r="N80" s="7">
        <f>RStor!AH120</f>
        <v>0</v>
      </c>
      <c r="O80" s="8">
        <f>RStor!AI120</f>
        <v>0</v>
      </c>
      <c r="P80" s="7">
        <f>RDose!AH120</f>
        <v>0</v>
      </c>
      <c r="Q80" s="8">
        <f>RDose!AI120</f>
        <v>0</v>
      </c>
      <c r="R80" s="7">
        <f>Trans!AH120</f>
        <v>0</v>
      </c>
      <c r="S80" s="8">
        <f>Trans!AI120</f>
        <v>0</v>
      </c>
      <c r="T80" s="7">
        <f>ArchF!AH120</f>
        <v>0</v>
      </c>
      <c r="U80" s="8">
        <f>ArchF!AI120</f>
        <v>0</v>
      </c>
      <c r="V80" s="7">
        <f>APres!AH120</f>
        <v>0</v>
      </c>
      <c r="W80" s="8">
        <f>APres!AI120</f>
        <v>0</v>
      </c>
      <c r="X80" s="7">
        <f>ArcSt!AH120</f>
        <v>0</v>
      </c>
      <c r="Y80" s="8">
        <f>ArcSt!AI120</f>
        <v>0</v>
      </c>
      <c r="Z80" s="7">
        <f>Rep!AH120</f>
        <v>0</v>
      </c>
      <c r="AA80" s="8">
        <f>Rep!AI120</f>
        <v>0</v>
      </c>
      <c r="AB80" s="7">
        <f>PHous!AH120</f>
        <v>0</v>
      </c>
      <c r="AC80" s="8">
        <f>PHous!AI120</f>
        <v>0</v>
      </c>
      <c r="AD80" s="7">
        <f>Whous!AH120</f>
        <v>0</v>
      </c>
      <c r="AE80" s="8">
        <f>Whous!AI120</f>
        <v>0</v>
      </c>
      <c r="AF80" s="7">
        <f>Plat!AH120</f>
        <v>0</v>
      </c>
      <c r="AG80" s="8">
        <f>Plat!AI120</f>
        <v>0</v>
      </c>
      <c r="AH80" s="7">
        <f>Control!AH120</f>
        <v>0</v>
      </c>
      <c r="AI80" s="8">
        <f>Control!AI120</f>
        <v>0</v>
      </c>
    </row>
    <row r="81" spans="1:35">
      <c r="A81" t="str">
        <f>Seq!A81</f>
        <v>Arch Type A</v>
      </c>
      <c r="D81" s="7">
        <f>Seq!AH121</f>
        <v>0</v>
      </c>
      <c r="E81" s="8">
        <f>Seq!AI121</f>
        <v>0</v>
      </c>
      <c r="F81" s="7">
        <f>Iso!AH121</f>
        <v>0</v>
      </c>
      <c r="G81" s="8">
        <f>Iso!AI121</f>
        <v>0</v>
      </c>
      <c r="H81" s="7">
        <f>Fil!AH121</f>
        <v>0</v>
      </c>
      <c r="I81" s="8">
        <f>Fil!AI121</f>
        <v>0</v>
      </c>
      <c r="J81" s="7">
        <f>FPump!AH121</f>
        <v>0</v>
      </c>
      <c r="K81" s="8">
        <f>FPump!AI121</f>
        <v>0</v>
      </c>
      <c r="L81" s="7">
        <f>Lyse!AH121</f>
        <v>0</v>
      </c>
      <c r="M81" s="8">
        <f>Lyse!AI121</f>
        <v>0</v>
      </c>
      <c r="N81" s="7">
        <f>RStor!AH121</f>
        <v>0</v>
      </c>
      <c r="O81" s="8">
        <f>RStor!AI121</f>
        <v>0</v>
      </c>
      <c r="P81" s="7">
        <f>RDose!AH121</f>
        <v>0</v>
      </c>
      <c r="Q81" s="8">
        <f>RDose!AI121</f>
        <v>0</v>
      </c>
      <c r="R81" s="7">
        <f>Trans!AH121</f>
        <v>0</v>
      </c>
      <c r="S81" s="8">
        <f>Trans!AI121</f>
        <v>0</v>
      </c>
      <c r="T81" s="7">
        <f>ArchF!AH121</f>
        <v>0</v>
      </c>
      <c r="U81" s="8">
        <f>ArchF!AI121</f>
        <v>0</v>
      </c>
      <c r="V81" s="7">
        <f>APres!AH121</f>
        <v>0</v>
      </c>
      <c r="W81" s="8">
        <f>APres!AI121</f>
        <v>0</v>
      </c>
      <c r="X81" s="7">
        <f>ArcSt!AH121</f>
        <v>0</v>
      </c>
      <c r="Y81" s="8">
        <f>ArcSt!AI121</f>
        <v>0</v>
      </c>
      <c r="Z81" s="7">
        <f>Rep!AH121</f>
        <v>0</v>
      </c>
      <c r="AA81" s="8">
        <f>Rep!AI121</f>
        <v>0</v>
      </c>
      <c r="AB81" s="7">
        <f>PHous!AH121</f>
        <v>0</v>
      </c>
      <c r="AC81" s="8">
        <f>PHous!AI121</f>
        <v>0</v>
      </c>
      <c r="AD81" s="7">
        <f>Whous!AH121</f>
        <v>0</v>
      </c>
      <c r="AE81" s="8">
        <f>Whous!AI121</f>
        <v>0</v>
      </c>
      <c r="AF81" s="7">
        <f>Plat!AH121</f>
        <v>0</v>
      </c>
      <c r="AG81" s="8">
        <f>Plat!AI121</f>
        <v>0</v>
      </c>
      <c r="AH81" s="7">
        <f>Control!AH121</f>
        <v>0</v>
      </c>
      <c r="AI81" s="8">
        <f>Control!AI121</f>
        <v>0</v>
      </c>
    </row>
    <row r="82" spans="1:35">
      <c r="A82" t="str">
        <f>Seq!A82</f>
        <v>Arch Type B</v>
      </c>
      <c r="D82" s="7">
        <f>Seq!AH122</f>
        <v>0</v>
      </c>
      <c r="E82" s="8">
        <f>Seq!AI122</f>
        <v>0</v>
      </c>
      <c r="F82" s="7">
        <f>Iso!AH122</f>
        <v>0</v>
      </c>
      <c r="G82" s="8">
        <f>Iso!AI122</f>
        <v>0</v>
      </c>
      <c r="H82" s="7">
        <f>Fil!AH122</f>
        <v>0</v>
      </c>
      <c r="I82" s="8">
        <f>Fil!AI122</f>
        <v>0</v>
      </c>
      <c r="J82" s="7">
        <f>FPump!AH122</f>
        <v>0</v>
      </c>
      <c r="K82" s="8">
        <f>FPump!AI122</f>
        <v>0</v>
      </c>
      <c r="L82" s="7">
        <f>Lyse!AH122</f>
        <v>0</v>
      </c>
      <c r="M82" s="8">
        <f>Lyse!AI122</f>
        <v>0</v>
      </c>
      <c r="N82" s="7">
        <f>RStor!AH122</f>
        <v>0</v>
      </c>
      <c r="O82" s="8">
        <f>RStor!AI122</f>
        <v>0</v>
      </c>
      <c r="P82" s="7">
        <f>RDose!AH122</f>
        <v>0</v>
      </c>
      <c r="Q82" s="8">
        <f>RDose!AI122</f>
        <v>0</v>
      </c>
      <c r="R82" s="7">
        <f>Trans!AH122</f>
        <v>0</v>
      </c>
      <c r="S82" s="8">
        <f>Trans!AI122</f>
        <v>0</v>
      </c>
      <c r="T82" s="7">
        <f>ArchF!AH122</f>
        <v>0</v>
      </c>
      <c r="U82" s="8">
        <f>ArchF!AI122</f>
        <v>0</v>
      </c>
      <c r="V82" s="7">
        <f>APres!AH122</f>
        <v>0</v>
      </c>
      <c r="W82" s="8">
        <f>APres!AI122</f>
        <v>0</v>
      </c>
      <c r="X82" s="7">
        <f>ArcSt!AH122</f>
        <v>0</v>
      </c>
      <c r="Y82" s="8">
        <f>ArcSt!AI122</f>
        <v>0</v>
      </c>
      <c r="Z82" s="7">
        <f>Rep!AH122</f>
        <v>0</v>
      </c>
      <c r="AA82" s="8">
        <f>Rep!AI122</f>
        <v>0</v>
      </c>
      <c r="AB82" s="7">
        <f>PHous!AH122</f>
        <v>0</v>
      </c>
      <c r="AC82" s="8">
        <f>PHous!AI122</f>
        <v>0</v>
      </c>
      <c r="AD82" s="7">
        <f>Whous!AH122</f>
        <v>0</v>
      </c>
      <c r="AE82" s="8">
        <f>Whous!AI122</f>
        <v>0</v>
      </c>
      <c r="AF82" s="7">
        <f>Plat!AH122</f>
        <v>0</v>
      </c>
      <c r="AG82" s="8">
        <f>Plat!AI122</f>
        <v>0</v>
      </c>
      <c r="AH82" s="7">
        <f>Control!AH122</f>
        <v>0</v>
      </c>
      <c r="AI82" s="8">
        <f>Control!AI122</f>
        <v>0</v>
      </c>
    </row>
    <row r="83" spans="1:35">
      <c r="A83" t="str">
        <f>Seq!A83</f>
        <v>Arch Type C</v>
      </c>
      <c r="D83" s="7">
        <f>Seq!AH123</f>
        <v>0</v>
      </c>
      <c r="E83" s="8">
        <f>Seq!AI123</f>
        <v>0</v>
      </c>
      <c r="F83" s="7">
        <f>Iso!AH123</f>
        <v>0</v>
      </c>
      <c r="G83" s="8">
        <f>Iso!AI123</f>
        <v>0</v>
      </c>
      <c r="H83" s="7">
        <f>Fil!AH123</f>
        <v>0</v>
      </c>
      <c r="I83" s="8">
        <f>Fil!AI123</f>
        <v>0</v>
      </c>
      <c r="J83" s="7">
        <f>FPump!AH123</f>
        <v>0</v>
      </c>
      <c r="K83" s="8">
        <f>FPump!AI123</f>
        <v>0</v>
      </c>
      <c r="L83" s="7">
        <f>Lyse!AH123</f>
        <v>0</v>
      </c>
      <c r="M83" s="8">
        <f>Lyse!AI123</f>
        <v>0</v>
      </c>
      <c r="N83" s="7">
        <f>RStor!AH123</f>
        <v>0</v>
      </c>
      <c r="O83" s="8">
        <f>RStor!AI123</f>
        <v>0</v>
      </c>
      <c r="P83" s="7">
        <f>RDose!AH123</f>
        <v>0</v>
      </c>
      <c r="Q83" s="8">
        <f>RDose!AI123</f>
        <v>0</v>
      </c>
      <c r="R83" s="7">
        <f>Trans!AH123</f>
        <v>0</v>
      </c>
      <c r="S83" s="8">
        <f>Trans!AI123</f>
        <v>0</v>
      </c>
      <c r="T83" s="7">
        <f>ArchF!AH123</f>
        <v>0</v>
      </c>
      <c r="U83" s="8">
        <f>ArchF!AI123</f>
        <v>0</v>
      </c>
      <c r="V83" s="7">
        <f>APres!AH123</f>
        <v>0</v>
      </c>
      <c r="W83" s="8">
        <f>APres!AI123</f>
        <v>0</v>
      </c>
      <c r="X83" s="7">
        <f>ArcSt!AH123</f>
        <v>0</v>
      </c>
      <c r="Y83" s="8">
        <f>ArcSt!AI123</f>
        <v>0</v>
      </c>
      <c r="Z83" s="7">
        <f>Rep!AH123</f>
        <v>0</v>
      </c>
      <c r="AA83" s="8">
        <f>Rep!AI123</f>
        <v>0</v>
      </c>
      <c r="AB83" s="7">
        <f>PHous!AH123</f>
        <v>0</v>
      </c>
      <c r="AC83" s="8">
        <f>PHous!AI123</f>
        <v>0</v>
      </c>
      <c r="AD83" s="7">
        <f>Whous!AH123</f>
        <v>0</v>
      </c>
      <c r="AE83" s="8">
        <f>Whous!AI123</f>
        <v>0</v>
      </c>
      <c r="AF83" s="7">
        <f>Plat!AH123</f>
        <v>0</v>
      </c>
      <c r="AG83" s="8">
        <f>Plat!AI123</f>
        <v>0</v>
      </c>
      <c r="AH83" s="7">
        <f>Control!AH123</f>
        <v>0</v>
      </c>
      <c r="AI83" s="8">
        <f>Control!AI123</f>
        <v>0</v>
      </c>
    </row>
    <row r="84" spans="1:35">
      <c r="A84">
        <f>Seq!A84</f>
        <v>0</v>
      </c>
      <c r="D84" s="7">
        <f>Seq!AH124</f>
        <v>0</v>
      </c>
      <c r="E84" s="8">
        <f>Seq!AI124</f>
        <v>0</v>
      </c>
      <c r="F84" s="7">
        <f>Iso!AH124</f>
        <v>0</v>
      </c>
      <c r="G84" s="8">
        <f>Iso!AI124</f>
        <v>0</v>
      </c>
      <c r="H84" s="7">
        <f>Fil!AH124</f>
        <v>0</v>
      </c>
      <c r="I84" s="8">
        <f>Fil!AI124</f>
        <v>0</v>
      </c>
      <c r="J84" s="7">
        <f>FPump!AH124</f>
        <v>0</v>
      </c>
      <c r="K84" s="8">
        <f>FPump!AI124</f>
        <v>0</v>
      </c>
      <c r="L84" s="7">
        <f>Lyse!AH124</f>
        <v>0</v>
      </c>
      <c r="M84" s="8">
        <f>Lyse!AI124</f>
        <v>0</v>
      </c>
      <c r="N84" s="7">
        <f>RStor!AH124</f>
        <v>0</v>
      </c>
      <c r="O84" s="8">
        <f>RStor!AI124</f>
        <v>0</v>
      </c>
      <c r="P84" s="7">
        <f>RDose!AH124</f>
        <v>0</v>
      </c>
      <c r="Q84" s="8">
        <f>RDose!AI124</f>
        <v>0</v>
      </c>
      <c r="R84" s="7">
        <f>Trans!AH124</f>
        <v>0</v>
      </c>
      <c r="S84" s="8">
        <f>Trans!AI124</f>
        <v>0</v>
      </c>
      <c r="T84" s="7">
        <f>ArchF!AH124</f>
        <v>0</v>
      </c>
      <c r="U84" s="8">
        <f>ArchF!AI124</f>
        <v>0</v>
      </c>
      <c r="V84" s="7">
        <f>APres!AH124</f>
        <v>0</v>
      </c>
      <c r="W84" s="8">
        <f>APres!AI124</f>
        <v>0</v>
      </c>
      <c r="X84" s="7">
        <f>ArcSt!AH124</f>
        <v>0</v>
      </c>
      <c r="Y84" s="8">
        <f>ArcSt!AI124</f>
        <v>0</v>
      </c>
      <c r="Z84" s="7">
        <f>Rep!AH124</f>
        <v>0</v>
      </c>
      <c r="AA84" s="8">
        <f>Rep!AI124</f>
        <v>0</v>
      </c>
      <c r="AB84" s="7">
        <f>PHous!AH124</f>
        <v>0</v>
      </c>
      <c r="AC84" s="8">
        <f>PHous!AI124</f>
        <v>0</v>
      </c>
      <c r="AD84" s="7">
        <f>Whous!AH124</f>
        <v>0</v>
      </c>
      <c r="AE84" s="8">
        <f>Whous!AI124</f>
        <v>0</v>
      </c>
      <c r="AF84" s="7">
        <f>Plat!AH124</f>
        <v>0</v>
      </c>
      <c r="AG84" s="8">
        <f>Plat!AI124</f>
        <v>0</v>
      </c>
      <c r="AH84" s="7">
        <f>Control!AH124</f>
        <v>0</v>
      </c>
      <c r="AI84" s="8">
        <f>Control!AI124</f>
        <v>0</v>
      </c>
    </row>
    <row r="85" spans="1:35">
      <c r="A85" t="str">
        <f>Seq!A85</f>
        <v>Reuse</v>
      </c>
      <c r="D85" s="7">
        <f>Seq!AH125</f>
        <v>0</v>
      </c>
      <c r="E85" s="8">
        <f>Seq!AI125</f>
        <v>0</v>
      </c>
      <c r="F85" s="7">
        <f>Iso!AH125</f>
        <v>0</v>
      </c>
      <c r="G85" s="8">
        <f>Iso!AI125</f>
        <v>0</v>
      </c>
      <c r="H85" s="7">
        <f>Fil!AH125</f>
        <v>0</v>
      </c>
      <c r="I85" s="8">
        <f>Fil!AI125</f>
        <v>0</v>
      </c>
      <c r="J85" s="7">
        <f>FPump!AH125</f>
        <v>0</v>
      </c>
      <c r="K85" s="8">
        <f>FPump!AI125</f>
        <v>0</v>
      </c>
      <c r="L85" s="7">
        <f>Lyse!AH125</f>
        <v>0</v>
      </c>
      <c r="M85" s="8">
        <f>Lyse!AI125</f>
        <v>0</v>
      </c>
      <c r="N85" s="7">
        <f>RStor!AH125</f>
        <v>0</v>
      </c>
      <c r="O85" s="8">
        <f>RStor!AI125</f>
        <v>0</v>
      </c>
      <c r="P85" s="7">
        <f>RDose!AH125</f>
        <v>0</v>
      </c>
      <c r="Q85" s="8">
        <f>RDose!AI125</f>
        <v>0</v>
      </c>
      <c r="R85" s="7">
        <f>Trans!AH125</f>
        <v>0</v>
      </c>
      <c r="S85" s="8">
        <f>Trans!AI125</f>
        <v>0</v>
      </c>
      <c r="T85" s="7">
        <f>ArchF!AH125</f>
        <v>0</v>
      </c>
      <c r="U85" s="8">
        <f>ArchF!AI125</f>
        <v>0</v>
      </c>
      <c r="V85" s="7">
        <f>APres!AH125</f>
        <v>0</v>
      </c>
      <c r="W85" s="8">
        <f>APres!AI125</f>
        <v>0</v>
      </c>
      <c r="X85" s="7">
        <f>ArcSt!AH125</f>
        <v>0</v>
      </c>
      <c r="Y85" s="8">
        <f>ArcSt!AI125</f>
        <v>0</v>
      </c>
      <c r="Z85" s="7">
        <f>Rep!AH125</f>
        <v>0</v>
      </c>
      <c r="AA85" s="8">
        <f>Rep!AI125</f>
        <v>0</v>
      </c>
      <c r="AB85" s="7">
        <f>PHous!AH125</f>
        <v>0</v>
      </c>
      <c r="AC85" s="8">
        <f>PHous!AI125</f>
        <v>0</v>
      </c>
      <c r="AD85" s="7">
        <f>Whous!AH125</f>
        <v>0</v>
      </c>
      <c r="AE85" s="8">
        <f>Whous!AI125</f>
        <v>0</v>
      </c>
      <c r="AF85" s="7">
        <f>Plat!AH125</f>
        <v>0</v>
      </c>
      <c r="AG85" s="8">
        <f>Plat!AI125</f>
        <v>0</v>
      </c>
      <c r="AH85" s="7">
        <f>Control!AH125</f>
        <v>0</v>
      </c>
      <c r="AI85" s="8">
        <f>Control!AI125</f>
        <v>0</v>
      </c>
    </row>
    <row r="86" spans="1:35">
      <c r="A86" t="str">
        <f>Seq!A86</f>
        <v>Clean</v>
      </c>
      <c r="D86" s="7">
        <f>Seq!AH126</f>
        <v>0</v>
      </c>
      <c r="E86" s="8">
        <f>Seq!AI126</f>
        <v>0</v>
      </c>
      <c r="F86" s="7">
        <f>Iso!AH126</f>
        <v>0</v>
      </c>
      <c r="G86" s="8">
        <f>Iso!AI126</f>
        <v>0</v>
      </c>
      <c r="H86" s="7">
        <f>Fil!AH126</f>
        <v>0</v>
      </c>
      <c r="I86" s="8">
        <f>Fil!AI126</f>
        <v>0</v>
      </c>
      <c r="J86" s="7">
        <f>FPump!AH126</f>
        <v>0</v>
      </c>
      <c r="K86" s="8">
        <f>FPump!AI126</f>
        <v>0</v>
      </c>
      <c r="L86" s="7">
        <f>Lyse!AH126</f>
        <v>0</v>
      </c>
      <c r="M86" s="8">
        <f>Lyse!AI126</f>
        <v>0</v>
      </c>
      <c r="N86" s="7">
        <f>RStor!AH126</f>
        <v>0</v>
      </c>
      <c r="O86" s="8">
        <f>RStor!AI126</f>
        <v>0</v>
      </c>
      <c r="P86" s="7">
        <f>RDose!AH126</f>
        <v>0</v>
      </c>
      <c r="Q86" s="8">
        <f>RDose!AI126</f>
        <v>0</v>
      </c>
      <c r="R86" s="7">
        <f>Trans!AH126</f>
        <v>0</v>
      </c>
      <c r="S86" s="8">
        <f>Trans!AI126</f>
        <v>0</v>
      </c>
      <c r="T86" s="7">
        <f>ArchF!AH126</f>
        <v>0</v>
      </c>
      <c r="U86" s="8">
        <f>ArchF!AI126</f>
        <v>0</v>
      </c>
      <c r="V86" s="7">
        <f>APres!AH126</f>
        <v>0</v>
      </c>
      <c r="W86" s="8">
        <f>APres!AI126</f>
        <v>0</v>
      </c>
      <c r="X86" s="7">
        <f>ArcSt!AH126</f>
        <v>0</v>
      </c>
      <c r="Y86" s="8">
        <f>ArcSt!AI126</f>
        <v>0</v>
      </c>
      <c r="Z86" s="7">
        <f>Rep!AH126</f>
        <v>0</v>
      </c>
      <c r="AA86" s="8">
        <f>Rep!AI126</f>
        <v>0</v>
      </c>
      <c r="AB86" s="7">
        <f>PHous!AH126</f>
        <v>0</v>
      </c>
      <c r="AC86" s="8">
        <f>PHous!AI126</f>
        <v>0</v>
      </c>
      <c r="AD86" s="7">
        <f>Whous!AH126</f>
        <v>0</v>
      </c>
      <c r="AE86" s="8">
        <f>Whous!AI126</f>
        <v>0</v>
      </c>
      <c r="AF86" s="7">
        <f>Plat!AH126</f>
        <v>0</v>
      </c>
      <c r="AG86" s="8">
        <f>Plat!AI126</f>
        <v>0</v>
      </c>
      <c r="AH86" s="7">
        <f>Control!AH126</f>
        <v>0</v>
      </c>
      <c r="AI86" s="8">
        <f>Control!AI126</f>
        <v>0</v>
      </c>
    </row>
    <row r="87" spans="1:35">
      <c r="A87" t="str">
        <f>Seq!A87</f>
        <v>Replace</v>
      </c>
      <c r="D87" s="7">
        <f>Seq!AH127</f>
        <v>0</v>
      </c>
      <c r="E87" s="8">
        <f>Seq!AI127</f>
        <v>0</v>
      </c>
      <c r="F87" s="7">
        <f>Iso!AH127</f>
        <v>0</v>
      </c>
      <c r="G87" s="8">
        <f>Iso!AI127</f>
        <v>0</v>
      </c>
      <c r="H87" s="7">
        <f>Fil!AH127</f>
        <v>0</v>
      </c>
      <c r="I87" s="8">
        <f>Fil!AI127</f>
        <v>0</v>
      </c>
      <c r="J87" s="7">
        <f>FPump!AH127</f>
        <v>0</v>
      </c>
      <c r="K87" s="8">
        <f>FPump!AI127</f>
        <v>0</v>
      </c>
      <c r="L87" s="7">
        <f>Lyse!AH127</f>
        <v>0</v>
      </c>
      <c r="M87" s="8">
        <f>Lyse!AI127</f>
        <v>0</v>
      </c>
      <c r="N87" s="7">
        <f>RStor!AH127</f>
        <v>0</v>
      </c>
      <c r="O87" s="8">
        <f>RStor!AI127</f>
        <v>0</v>
      </c>
      <c r="P87" s="7">
        <f>RDose!AH127</f>
        <v>0</v>
      </c>
      <c r="Q87" s="8">
        <f>RDose!AI127</f>
        <v>0</v>
      </c>
      <c r="R87" s="7">
        <f>Trans!AH127</f>
        <v>0</v>
      </c>
      <c r="S87" s="8">
        <f>Trans!AI127</f>
        <v>0</v>
      </c>
      <c r="T87" s="7">
        <f>ArchF!AH127</f>
        <v>0</v>
      </c>
      <c r="U87" s="8">
        <f>ArchF!AI127</f>
        <v>0</v>
      </c>
      <c r="V87" s="7">
        <f>APres!AH127</f>
        <v>0</v>
      </c>
      <c r="W87" s="8">
        <f>APres!AI127</f>
        <v>0</v>
      </c>
      <c r="X87" s="7">
        <f>ArcSt!AH127</f>
        <v>0</v>
      </c>
      <c r="Y87" s="8">
        <f>ArcSt!AI127</f>
        <v>0</v>
      </c>
      <c r="Z87" s="7">
        <f>Rep!AH127</f>
        <v>0</v>
      </c>
      <c r="AA87" s="8">
        <f>Rep!AI127</f>
        <v>0</v>
      </c>
      <c r="AB87" s="7">
        <f>PHous!AH127</f>
        <v>0</v>
      </c>
      <c r="AC87" s="8">
        <f>PHous!AI127</f>
        <v>0</v>
      </c>
      <c r="AD87" s="7">
        <f>Whous!AH127</f>
        <v>0</v>
      </c>
      <c r="AE87" s="8">
        <f>Whous!AI127</f>
        <v>0</v>
      </c>
      <c r="AF87" s="7">
        <f>Plat!AH127</f>
        <v>0</v>
      </c>
      <c r="AG87" s="8">
        <f>Plat!AI127</f>
        <v>0</v>
      </c>
      <c r="AH87" s="7">
        <f>Control!AH127</f>
        <v>0</v>
      </c>
      <c r="AI87" s="8">
        <f>Control!AI127</f>
        <v>0</v>
      </c>
    </row>
    <row r="88" spans="1:35">
      <c r="A88" t="str">
        <f>Seq!A88</f>
        <v>Duplicate</v>
      </c>
      <c r="D88" s="7">
        <f>Seq!AH128</f>
        <v>0</v>
      </c>
      <c r="E88" s="8">
        <f>Seq!AI128</f>
        <v>0</v>
      </c>
      <c r="F88" s="7">
        <f>Iso!AH128</f>
        <v>0</v>
      </c>
      <c r="G88" s="8">
        <f>Iso!AI128</f>
        <v>0</v>
      </c>
      <c r="H88" s="7">
        <f>Fil!AH128</f>
        <v>0</v>
      </c>
      <c r="I88" s="8">
        <f>Fil!AI128</f>
        <v>0</v>
      </c>
      <c r="J88" s="7">
        <f>FPump!AH128</f>
        <v>0</v>
      </c>
      <c r="K88" s="8">
        <f>FPump!AI128</f>
        <v>0</v>
      </c>
      <c r="L88" s="7">
        <f>Lyse!AH128</f>
        <v>0</v>
      </c>
      <c r="M88" s="8">
        <f>Lyse!AI128</f>
        <v>0</v>
      </c>
      <c r="N88" s="7">
        <f>RStor!AH128</f>
        <v>0</v>
      </c>
      <c r="O88" s="8">
        <f>RStor!AI128</f>
        <v>0</v>
      </c>
      <c r="P88" s="7">
        <f>RDose!AH128</f>
        <v>0</v>
      </c>
      <c r="Q88" s="8">
        <f>RDose!AI128</f>
        <v>0</v>
      </c>
      <c r="R88" s="7">
        <f>Trans!AH128</f>
        <v>0</v>
      </c>
      <c r="S88" s="8">
        <f>Trans!AI128</f>
        <v>0</v>
      </c>
      <c r="T88" s="7">
        <f>ArchF!AH128</f>
        <v>0</v>
      </c>
      <c r="U88" s="8">
        <f>ArchF!AI128</f>
        <v>0</v>
      </c>
      <c r="V88" s="7">
        <f>APres!AH128</f>
        <v>0</v>
      </c>
      <c r="W88" s="8">
        <f>APres!AI128</f>
        <v>0</v>
      </c>
      <c r="X88" s="7">
        <f>ArcSt!AH128</f>
        <v>0</v>
      </c>
      <c r="Y88" s="8">
        <f>ArcSt!AI128</f>
        <v>0</v>
      </c>
      <c r="Z88" s="7">
        <f>Rep!AH128</f>
        <v>0</v>
      </c>
      <c r="AA88" s="8">
        <f>Rep!AI128</f>
        <v>0</v>
      </c>
      <c r="AB88" s="7">
        <f>PHous!AH128</f>
        <v>0</v>
      </c>
      <c r="AC88" s="8">
        <f>PHous!AI128</f>
        <v>0</v>
      </c>
      <c r="AD88" s="7">
        <f>Whous!AH128</f>
        <v>0</v>
      </c>
      <c r="AE88" s="8">
        <f>Whous!AI128</f>
        <v>0</v>
      </c>
      <c r="AF88" s="7">
        <f>Plat!AH128</f>
        <v>0</v>
      </c>
      <c r="AG88" s="8">
        <f>Plat!AI128</f>
        <v>0</v>
      </c>
      <c r="AH88" s="7">
        <f>Control!AH128</f>
        <v>0</v>
      </c>
      <c r="AI88" s="8">
        <f>Control!AI128</f>
        <v>0</v>
      </c>
    </row>
    <row r="89" spans="1:35">
      <c r="A89" t="str">
        <f>Seq!A89</f>
        <v>R: WTF</v>
      </c>
      <c r="D89" s="7">
        <f>Seq!AH129</f>
        <v>0</v>
      </c>
      <c r="E89" s="8">
        <f>Seq!AI129</f>
        <v>0</v>
      </c>
      <c r="F89" s="7">
        <f>Iso!AH129</f>
        <v>0</v>
      </c>
      <c r="G89" s="8">
        <f>Iso!AI129</f>
        <v>0</v>
      </c>
      <c r="H89" s="7">
        <f>Fil!AH129</f>
        <v>0</v>
      </c>
      <c r="I89" s="8">
        <f>Fil!AI129</f>
        <v>0</v>
      </c>
      <c r="J89" s="7">
        <f>FPump!AH129</f>
        <v>0</v>
      </c>
      <c r="K89" s="8">
        <f>FPump!AI129</f>
        <v>0</v>
      </c>
      <c r="L89" s="7">
        <f>Lyse!AH129</f>
        <v>0</v>
      </c>
      <c r="M89" s="8">
        <f>Lyse!AI129</f>
        <v>0</v>
      </c>
      <c r="N89" s="7">
        <f>RStor!AH129</f>
        <v>0</v>
      </c>
      <c r="O89" s="8">
        <f>RStor!AI129</f>
        <v>0</v>
      </c>
      <c r="P89" s="7">
        <f>RDose!AH129</f>
        <v>0</v>
      </c>
      <c r="Q89" s="8">
        <f>RDose!AI129</f>
        <v>0</v>
      </c>
      <c r="R89" s="7">
        <f>Trans!AH129</f>
        <v>0</v>
      </c>
      <c r="S89" s="8">
        <f>Trans!AI129</f>
        <v>0</v>
      </c>
      <c r="T89" s="7">
        <f>ArchF!AH129</f>
        <v>0</v>
      </c>
      <c r="U89" s="8">
        <f>ArchF!AI129</f>
        <v>0</v>
      </c>
      <c r="V89" s="7">
        <f>APres!AH129</f>
        <v>0</v>
      </c>
      <c r="W89" s="8">
        <f>APres!AI129</f>
        <v>0</v>
      </c>
      <c r="X89" s="7">
        <f>ArcSt!AH129</f>
        <v>0</v>
      </c>
      <c r="Y89" s="8">
        <f>ArcSt!AI129</f>
        <v>0</v>
      </c>
      <c r="Z89" s="7">
        <f>Rep!AH129</f>
        <v>0</v>
      </c>
      <c r="AA89" s="8">
        <f>Rep!AI129</f>
        <v>0</v>
      </c>
      <c r="AB89" s="7">
        <f>PHous!AH129</f>
        <v>0</v>
      </c>
      <c r="AC89" s="8">
        <f>PHous!AI129</f>
        <v>0</v>
      </c>
      <c r="AD89" s="7">
        <f>Whous!AH129</f>
        <v>0</v>
      </c>
      <c r="AE89" s="8">
        <f>Whous!AI129</f>
        <v>0</v>
      </c>
      <c r="AF89" s="7">
        <f>Plat!AH129</f>
        <v>0</v>
      </c>
      <c r="AG89" s="8">
        <f>Plat!AI129</f>
        <v>0</v>
      </c>
      <c r="AH89" s="7">
        <f>Control!AH129</f>
        <v>0</v>
      </c>
      <c r="AI89" s="8">
        <f>Control!AI129</f>
        <v>0</v>
      </c>
    </row>
    <row r="90" spans="1:35">
      <c r="A90" t="str">
        <f>Seq!A90</f>
        <v>R: Buffer</v>
      </c>
      <c r="D90" s="7">
        <f>Seq!AH130</f>
        <v>0</v>
      </c>
      <c r="E90" s="8">
        <f>Seq!AI130</f>
        <v>0</v>
      </c>
      <c r="F90" s="7">
        <f>Iso!AH130</f>
        <v>0</v>
      </c>
      <c r="G90" s="8">
        <f>Iso!AI130</f>
        <v>0</v>
      </c>
      <c r="H90" s="7">
        <f>Fil!AH130</f>
        <v>0</v>
      </c>
      <c r="I90" s="8">
        <f>Fil!AI130</f>
        <v>0</v>
      </c>
      <c r="J90" s="7">
        <f>FPump!AH130</f>
        <v>0</v>
      </c>
      <c r="K90" s="8">
        <f>FPump!AI130</f>
        <v>0</v>
      </c>
      <c r="L90" s="7">
        <f>Lyse!AH130</f>
        <v>0</v>
      </c>
      <c r="M90" s="8">
        <f>Lyse!AI130</f>
        <v>0</v>
      </c>
      <c r="N90" s="7">
        <f>RStor!AH130</f>
        <v>0</v>
      </c>
      <c r="O90" s="8">
        <f>RStor!AI130</f>
        <v>0</v>
      </c>
      <c r="P90" s="7">
        <f>RDose!AH130</f>
        <v>0</v>
      </c>
      <c r="Q90" s="8">
        <f>RDose!AI130</f>
        <v>0</v>
      </c>
      <c r="R90" s="7">
        <f>Trans!AH130</f>
        <v>0</v>
      </c>
      <c r="S90" s="8">
        <f>Trans!AI130</f>
        <v>0</v>
      </c>
      <c r="T90" s="7">
        <f>ArchF!AH130</f>
        <v>0</v>
      </c>
      <c r="U90" s="8">
        <f>ArchF!AI130</f>
        <v>0</v>
      </c>
      <c r="V90" s="7">
        <f>APres!AH130</f>
        <v>0</v>
      </c>
      <c r="W90" s="8">
        <f>APres!AI130</f>
        <v>0</v>
      </c>
      <c r="X90" s="7">
        <f>ArcSt!AH130</f>
        <v>0</v>
      </c>
      <c r="Y90" s="8">
        <f>ArcSt!AI130</f>
        <v>0</v>
      </c>
      <c r="Z90" s="7">
        <f>Rep!AH130</f>
        <v>0</v>
      </c>
      <c r="AA90" s="8">
        <f>Rep!AI130</f>
        <v>0</v>
      </c>
      <c r="AB90" s="7">
        <f>PHous!AH130</f>
        <v>0</v>
      </c>
      <c r="AC90" s="8">
        <f>PHous!AI130</f>
        <v>0</v>
      </c>
      <c r="AD90" s="7">
        <f>Whous!AH130</f>
        <v>0</v>
      </c>
      <c r="AE90" s="8">
        <f>Whous!AI130</f>
        <v>0</v>
      </c>
      <c r="AF90" s="7">
        <f>Plat!AH130</f>
        <v>0</v>
      </c>
      <c r="AG90" s="8">
        <f>Plat!AI130</f>
        <v>0</v>
      </c>
      <c r="AH90" s="7">
        <f>Control!AH130</f>
        <v>0</v>
      </c>
      <c r="AI90" s="8">
        <f>Control!AI130</f>
        <v>0</v>
      </c>
    </row>
    <row r="91" spans="1:35">
      <c r="A91" t="str">
        <f>Seq!A91</f>
        <v>R: Pickle Juice</v>
      </c>
      <c r="D91" s="7">
        <f>Seq!AH131</f>
        <v>0</v>
      </c>
      <c r="E91" s="8">
        <f>Seq!AI131</f>
        <v>0</v>
      </c>
      <c r="F91" s="7">
        <f>Iso!AH131</f>
        <v>0</v>
      </c>
      <c r="G91" s="8">
        <f>Iso!AI131</f>
        <v>0</v>
      </c>
      <c r="H91" s="7">
        <f>Fil!AH131</f>
        <v>0</v>
      </c>
      <c r="I91" s="8">
        <f>Fil!AI131</f>
        <v>0</v>
      </c>
      <c r="J91" s="7">
        <f>FPump!AH131</f>
        <v>0</v>
      </c>
      <c r="K91" s="8">
        <f>FPump!AI131</f>
        <v>0</v>
      </c>
      <c r="L91" s="7">
        <f>Lyse!AH131</f>
        <v>0</v>
      </c>
      <c r="M91" s="8">
        <f>Lyse!AI131</f>
        <v>0</v>
      </c>
      <c r="N91" s="7">
        <f>RStor!AH131</f>
        <v>0</v>
      </c>
      <c r="O91" s="8">
        <f>RStor!AI131</f>
        <v>0</v>
      </c>
      <c r="P91" s="7">
        <f>RDose!AH131</f>
        <v>0</v>
      </c>
      <c r="Q91" s="8">
        <f>RDose!AI131</f>
        <v>0</v>
      </c>
      <c r="R91" s="7">
        <f>Trans!AH131</f>
        <v>0</v>
      </c>
      <c r="S91" s="8">
        <f>Trans!AI131</f>
        <v>0</v>
      </c>
      <c r="T91" s="7">
        <f>ArchF!AH131</f>
        <v>0</v>
      </c>
      <c r="U91" s="8">
        <f>ArchF!AI131</f>
        <v>0</v>
      </c>
      <c r="V91" s="7">
        <f>APres!AH131</f>
        <v>0</v>
      </c>
      <c r="W91" s="8">
        <f>APres!AI131</f>
        <v>0</v>
      </c>
      <c r="X91" s="7">
        <f>ArcSt!AH131</f>
        <v>0</v>
      </c>
      <c r="Y91" s="8">
        <f>ArcSt!AI131</f>
        <v>0</v>
      </c>
      <c r="Z91" s="7">
        <f>Rep!AH131</f>
        <v>0</v>
      </c>
      <c r="AA91" s="8">
        <f>Rep!AI131</f>
        <v>0</v>
      </c>
      <c r="AB91" s="7">
        <f>PHous!AH131</f>
        <v>0</v>
      </c>
      <c r="AC91" s="8">
        <f>PHous!AI131</f>
        <v>0</v>
      </c>
      <c r="AD91" s="7">
        <f>Whous!AH131</f>
        <v>0</v>
      </c>
      <c r="AE91" s="8">
        <f>Whous!AI131</f>
        <v>0</v>
      </c>
      <c r="AF91" s="7">
        <f>Plat!AH131</f>
        <v>0</v>
      </c>
      <c r="AG91" s="8">
        <f>Plat!AI131</f>
        <v>0</v>
      </c>
      <c r="AH91" s="7">
        <f>Control!AH131</f>
        <v>0</v>
      </c>
      <c r="AI91" s="8">
        <f>Control!AI131</f>
        <v>0</v>
      </c>
    </row>
    <row r="92" spans="1:35">
      <c r="A92" t="str">
        <f>Seq!A92</f>
        <v>R: Flush</v>
      </c>
      <c r="D92" s="7">
        <f>Seq!AH132</f>
        <v>0</v>
      </c>
      <c r="E92" s="8">
        <f>Seq!AI132</f>
        <v>0</v>
      </c>
      <c r="F92" s="7">
        <f>Iso!AH132</f>
        <v>0</v>
      </c>
      <c r="G92" s="8">
        <f>Iso!AI132</f>
        <v>0</v>
      </c>
      <c r="H92" s="7">
        <f>Fil!AH132</f>
        <v>0</v>
      </c>
      <c r="I92" s="8">
        <f>Fil!AI132</f>
        <v>0</v>
      </c>
      <c r="J92" s="7">
        <f>FPump!AH132</f>
        <v>0</v>
      </c>
      <c r="K92" s="8">
        <f>FPump!AI132</f>
        <v>0</v>
      </c>
      <c r="L92" s="7">
        <f>Lyse!AH132</f>
        <v>0</v>
      </c>
      <c r="M92" s="8">
        <f>Lyse!AI132</f>
        <v>0</v>
      </c>
      <c r="N92" s="7">
        <f>RStor!AH132</f>
        <v>0</v>
      </c>
      <c r="O92" s="8">
        <f>RStor!AI132</f>
        <v>0</v>
      </c>
      <c r="P92" s="7">
        <f>RDose!AH132</f>
        <v>0</v>
      </c>
      <c r="Q92" s="8">
        <f>RDose!AI132</f>
        <v>0</v>
      </c>
      <c r="R92" s="7">
        <f>Trans!AH132</f>
        <v>0</v>
      </c>
      <c r="S92" s="8">
        <f>Trans!AI132</f>
        <v>0</v>
      </c>
      <c r="T92" s="7">
        <f>ArchF!AH132</f>
        <v>0</v>
      </c>
      <c r="U92" s="8">
        <f>ArchF!AI132</f>
        <v>0</v>
      </c>
      <c r="V92" s="7">
        <f>APres!AH132</f>
        <v>0</v>
      </c>
      <c r="W92" s="8">
        <f>APres!AI132</f>
        <v>0</v>
      </c>
      <c r="X92" s="7">
        <f>ArcSt!AH132</f>
        <v>0</v>
      </c>
      <c r="Y92" s="8">
        <f>ArcSt!AI132</f>
        <v>0</v>
      </c>
      <c r="Z92" s="7">
        <f>Rep!AH132</f>
        <v>0</v>
      </c>
      <c r="AA92" s="8">
        <f>Rep!AI132</f>
        <v>0</v>
      </c>
      <c r="AB92" s="7">
        <f>PHous!AH132</f>
        <v>0</v>
      </c>
      <c r="AC92" s="8">
        <f>PHous!AI132</f>
        <v>0</v>
      </c>
      <c r="AD92" s="7">
        <f>Whous!AH132</f>
        <v>0</v>
      </c>
      <c r="AE92" s="8">
        <f>Whous!AI132</f>
        <v>0</v>
      </c>
      <c r="AF92" s="7">
        <f>Plat!AH132</f>
        <v>0</v>
      </c>
      <c r="AG92" s="8">
        <f>Plat!AI132</f>
        <v>0</v>
      </c>
      <c r="AH92" s="7">
        <f>Control!AH132</f>
        <v>0</v>
      </c>
      <c r="AI92" s="8">
        <f>Control!AI132</f>
        <v>0</v>
      </c>
    </row>
    <row r="93" spans="1:35">
      <c r="A93" t="str">
        <f>Seq!A93</f>
        <v>Reagent E</v>
      </c>
      <c r="D93" s="7">
        <f>Seq!AH133</f>
        <v>0</v>
      </c>
      <c r="E93" s="8">
        <f>Seq!AI133</f>
        <v>0</v>
      </c>
      <c r="F93" s="7">
        <f>Iso!AH133</f>
        <v>0</v>
      </c>
      <c r="G93" s="8">
        <f>Iso!AI133</f>
        <v>0</v>
      </c>
      <c r="H93" s="7">
        <f>Fil!AH133</f>
        <v>0</v>
      </c>
      <c r="I93" s="8">
        <f>Fil!AI133</f>
        <v>0</v>
      </c>
      <c r="J93" s="7">
        <f>FPump!AH133</f>
        <v>0</v>
      </c>
      <c r="K93" s="8">
        <f>FPump!AI133</f>
        <v>0</v>
      </c>
      <c r="L93" s="7">
        <f>Lyse!AH133</f>
        <v>0</v>
      </c>
      <c r="M93" s="8">
        <f>Lyse!AI133</f>
        <v>0</v>
      </c>
      <c r="N93" s="7">
        <f>RStor!AH133</f>
        <v>0</v>
      </c>
      <c r="O93" s="8">
        <f>RStor!AI133</f>
        <v>0</v>
      </c>
      <c r="P93" s="7">
        <f>RDose!AH133</f>
        <v>0</v>
      </c>
      <c r="Q93" s="8">
        <f>RDose!AI133</f>
        <v>0</v>
      </c>
      <c r="R93" s="7">
        <f>Trans!AH133</f>
        <v>0</v>
      </c>
      <c r="S93" s="8">
        <f>Trans!AI133</f>
        <v>0</v>
      </c>
      <c r="T93" s="7">
        <f>ArchF!AH133</f>
        <v>0</v>
      </c>
      <c r="U93" s="8">
        <f>ArchF!AI133</f>
        <v>0</v>
      </c>
      <c r="V93" s="7">
        <f>APres!AH133</f>
        <v>0</v>
      </c>
      <c r="W93" s="8">
        <f>APres!AI133</f>
        <v>0</v>
      </c>
      <c r="X93" s="7">
        <f>ArcSt!AH133</f>
        <v>0</v>
      </c>
      <c r="Y93" s="8">
        <f>ArcSt!AI133</f>
        <v>0</v>
      </c>
      <c r="Z93" s="7">
        <f>Rep!AH133</f>
        <v>0</v>
      </c>
      <c r="AA93" s="8">
        <f>Rep!AI133</f>
        <v>0</v>
      </c>
      <c r="AB93" s="7">
        <f>PHous!AH133</f>
        <v>0</v>
      </c>
      <c r="AC93" s="8">
        <f>PHous!AI133</f>
        <v>0</v>
      </c>
      <c r="AD93" s="7">
        <f>Whous!AH133</f>
        <v>0</v>
      </c>
      <c r="AE93" s="8">
        <f>Whous!AI133</f>
        <v>0</v>
      </c>
      <c r="AF93" s="7">
        <f>Plat!AH133</f>
        <v>0</v>
      </c>
      <c r="AG93" s="8">
        <f>Plat!AI133</f>
        <v>0</v>
      </c>
      <c r="AH93" s="7">
        <f>Control!AH133</f>
        <v>0</v>
      </c>
      <c r="AI93" s="8">
        <f>Control!AI133</f>
        <v>0</v>
      </c>
    </row>
    <row r="94" spans="1:35">
      <c r="A94" t="str">
        <f>Seq!A94</f>
        <v>Reagent F</v>
      </c>
      <c r="D94" s="7">
        <f>Seq!AH134</f>
        <v>0</v>
      </c>
      <c r="E94" s="8">
        <f>Seq!AI134</f>
        <v>0</v>
      </c>
      <c r="F94" s="7">
        <f>Iso!AH134</f>
        <v>0</v>
      </c>
      <c r="G94" s="8">
        <f>Iso!AI134</f>
        <v>0</v>
      </c>
      <c r="H94" s="7">
        <f>Fil!AH134</f>
        <v>0</v>
      </c>
      <c r="I94" s="8">
        <f>Fil!AI134</f>
        <v>0</v>
      </c>
      <c r="J94" s="7">
        <f>FPump!AH134</f>
        <v>0</v>
      </c>
      <c r="K94" s="8">
        <f>FPump!AI134</f>
        <v>0</v>
      </c>
      <c r="L94" s="7">
        <f>Lyse!AH134</f>
        <v>0</v>
      </c>
      <c r="M94" s="8">
        <f>Lyse!AI134</f>
        <v>0</v>
      </c>
      <c r="N94" s="7">
        <f>RStor!AH134</f>
        <v>0</v>
      </c>
      <c r="O94" s="8">
        <f>RStor!AI134</f>
        <v>0</v>
      </c>
      <c r="P94" s="7">
        <f>RDose!AH134</f>
        <v>0</v>
      </c>
      <c r="Q94" s="8">
        <f>RDose!AI134</f>
        <v>0</v>
      </c>
      <c r="R94" s="7">
        <f>Trans!AH134</f>
        <v>0</v>
      </c>
      <c r="S94" s="8">
        <f>Trans!AI134</f>
        <v>0</v>
      </c>
      <c r="T94" s="7">
        <f>ArchF!AH134</f>
        <v>0</v>
      </c>
      <c r="U94" s="8">
        <f>ArchF!AI134</f>
        <v>0</v>
      </c>
      <c r="V94" s="7">
        <f>APres!AH134</f>
        <v>0</v>
      </c>
      <c r="W94" s="8">
        <f>APres!AI134</f>
        <v>0</v>
      </c>
      <c r="X94" s="7">
        <f>ArcSt!AH134</f>
        <v>0</v>
      </c>
      <c r="Y94" s="8">
        <f>ArcSt!AI134</f>
        <v>0</v>
      </c>
      <c r="Z94" s="7">
        <f>Rep!AH134</f>
        <v>0</v>
      </c>
      <c r="AA94" s="8">
        <f>Rep!AI134</f>
        <v>0</v>
      </c>
      <c r="AB94" s="7">
        <f>PHous!AH134</f>
        <v>0</v>
      </c>
      <c r="AC94" s="8">
        <f>PHous!AI134</f>
        <v>0</v>
      </c>
      <c r="AD94" s="7">
        <f>Whous!AH134</f>
        <v>0</v>
      </c>
      <c r="AE94" s="8">
        <f>Whous!AI134</f>
        <v>0</v>
      </c>
      <c r="AF94" s="7">
        <f>Plat!AH134</f>
        <v>0</v>
      </c>
      <c r="AG94" s="8">
        <f>Plat!AI134</f>
        <v>0</v>
      </c>
      <c r="AH94" s="7">
        <f>Control!AH134</f>
        <v>0</v>
      </c>
      <c r="AI94" s="8">
        <f>Control!AI134</f>
        <v>0</v>
      </c>
    </row>
    <row r="95" spans="1:35">
      <c r="A95" t="str">
        <f>Seq!A95</f>
        <v>Reagent G</v>
      </c>
      <c r="D95" s="7">
        <f>Seq!AH135</f>
        <v>0</v>
      </c>
      <c r="E95" s="8">
        <f>Seq!AI135</f>
        <v>0</v>
      </c>
      <c r="F95" s="7">
        <f>Iso!AH135</f>
        <v>0</v>
      </c>
      <c r="G95" s="8">
        <f>Iso!AI135</f>
        <v>0</v>
      </c>
      <c r="H95" s="7">
        <f>Fil!AH135</f>
        <v>0</v>
      </c>
      <c r="I95" s="8">
        <f>Fil!AI135</f>
        <v>0</v>
      </c>
      <c r="J95" s="7">
        <f>FPump!AH135</f>
        <v>0</v>
      </c>
      <c r="K95" s="8">
        <f>FPump!AI135</f>
        <v>0</v>
      </c>
      <c r="L95" s="7">
        <f>Lyse!AH135</f>
        <v>0</v>
      </c>
      <c r="M95" s="8">
        <f>Lyse!AI135</f>
        <v>0</v>
      </c>
      <c r="N95" s="7">
        <f>RStor!AH135</f>
        <v>0</v>
      </c>
      <c r="O95" s="8">
        <f>RStor!AI135</f>
        <v>0</v>
      </c>
      <c r="P95" s="7">
        <f>RDose!AH135</f>
        <v>0</v>
      </c>
      <c r="Q95" s="8">
        <f>RDose!AI135</f>
        <v>0</v>
      </c>
      <c r="R95" s="7">
        <f>Trans!AH135</f>
        <v>0</v>
      </c>
      <c r="S95" s="8">
        <f>Trans!AI135</f>
        <v>0</v>
      </c>
      <c r="T95" s="7">
        <f>ArchF!AH135</f>
        <v>0</v>
      </c>
      <c r="U95" s="8">
        <f>ArchF!AI135</f>
        <v>0</v>
      </c>
      <c r="V95" s="7">
        <f>APres!AH135</f>
        <v>0</v>
      </c>
      <c r="W95" s="8">
        <f>APres!AI135</f>
        <v>0</v>
      </c>
      <c r="X95" s="7">
        <f>ArcSt!AH135</f>
        <v>0</v>
      </c>
      <c r="Y95" s="8">
        <f>ArcSt!AI135</f>
        <v>0</v>
      </c>
      <c r="Z95" s="7">
        <f>Rep!AH135</f>
        <v>0</v>
      </c>
      <c r="AA95" s="8">
        <f>Rep!AI135</f>
        <v>0</v>
      </c>
      <c r="AB95" s="7">
        <f>PHous!AH135</f>
        <v>0</v>
      </c>
      <c r="AC95" s="8">
        <f>PHous!AI135</f>
        <v>0</v>
      </c>
      <c r="AD95" s="7">
        <f>Whous!AH135</f>
        <v>0</v>
      </c>
      <c r="AE95" s="8">
        <f>Whous!AI135</f>
        <v>0</v>
      </c>
      <c r="AF95" s="7">
        <f>Plat!AH135</f>
        <v>0</v>
      </c>
      <c r="AG95" s="8">
        <f>Plat!AI135</f>
        <v>0</v>
      </c>
      <c r="AH95" s="7">
        <f>Control!AH135</f>
        <v>0</v>
      </c>
      <c r="AI95" s="8">
        <f>Control!AI135</f>
        <v>0</v>
      </c>
    </row>
    <row r="96" spans="1:35">
      <c r="A96" t="str">
        <f>Seq!A96</f>
        <v>Reagent H</v>
      </c>
      <c r="D96" s="7">
        <f>Seq!AH136</f>
        <v>0</v>
      </c>
      <c r="E96" s="8">
        <f>Seq!AI136</f>
        <v>0</v>
      </c>
      <c r="F96" s="7">
        <f>Iso!AH136</f>
        <v>0</v>
      </c>
      <c r="G96" s="8">
        <f>Iso!AI136</f>
        <v>0</v>
      </c>
      <c r="H96" s="7">
        <f>Fil!AH136</f>
        <v>0</v>
      </c>
      <c r="I96" s="8">
        <f>Fil!AI136</f>
        <v>0</v>
      </c>
      <c r="J96" s="7">
        <f>FPump!AH136</f>
        <v>0</v>
      </c>
      <c r="K96" s="8">
        <f>FPump!AI136</f>
        <v>0</v>
      </c>
      <c r="L96" s="7">
        <f>Lyse!AH136</f>
        <v>0</v>
      </c>
      <c r="M96" s="8">
        <f>Lyse!AI136</f>
        <v>0</v>
      </c>
      <c r="N96" s="7">
        <f>RStor!AH136</f>
        <v>0</v>
      </c>
      <c r="O96" s="8">
        <f>RStor!AI136</f>
        <v>0</v>
      </c>
      <c r="P96" s="7">
        <f>RDose!AH136</f>
        <v>0</v>
      </c>
      <c r="Q96" s="8">
        <f>RDose!AI136</f>
        <v>0</v>
      </c>
      <c r="R96" s="7">
        <f>Trans!AH136</f>
        <v>0</v>
      </c>
      <c r="S96" s="8">
        <f>Trans!AI136</f>
        <v>0</v>
      </c>
      <c r="T96" s="7">
        <f>ArchF!AH136</f>
        <v>0</v>
      </c>
      <c r="U96" s="8">
        <f>ArchF!AI136</f>
        <v>0</v>
      </c>
      <c r="V96" s="7">
        <f>APres!AH136</f>
        <v>0</v>
      </c>
      <c r="W96" s="8">
        <f>APres!AI136</f>
        <v>0</v>
      </c>
      <c r="X96" s="7">
        <f>ArcSt!AH136</f>
        <v>0</v>
      </c>
      <c r="Y96" s="8">
        <f>ArcSt!AI136</f>
        <v>0</v>
      </c>
      <c r="Z96" s="7">
        <f>Rep!AH136</f>
        <v>0</v>
      </c>
      <c r="AA96" s="8">
        <f>Rep!AI136</f>
        <v>0</v>
      </c>
      <c r="AB96" s="7">
        <f>PHous!AH136</f>
        <v>0</v>
      </c>
      <c r="AC96" s="8">
        <f>PHous!AI136</f>
        <v>0</v>
      </c>
      <c r="AD96" s="7">
        <f>Whous!AH136</f>
        <v>0</v>
      </c>
      <c r="AE96" s="8">
        <f>Whous!AI136</f>
        <v>0</v>
      </c>
      <c r="AF96" s="7">
        <f>Plat!AH136</f>
        <v>0</v>
      </c>
      <c r="AG96" s="8">
        <f>Plat!AI136</f>
        <v>0</v>
      </c>
      <c r="AH96" s="7">
        <f>Control!AH136</f>
        <v>0</v>
      </c>
      <c r="AI96" s="8">
        <f>Control!AI136</f>
        <v>0</v>
      </c>
    </row>
    <row r="97" spans="1:35">
      <c r="A97" t="str">
        <f>Seq!A97</f>
        <v>Reagent I</v>
      </c>
      <c r="D97" s="7">
        <f>Seq!AH137</f>
        <v>0</v>
      </c>
      <c r="E97" s="8">
        <f>Seq!AI137</f>
        <v>0</v>
      </c>
      <c r="F97" s="7">
        <f>Iso!AH137</f>
        <v>0</v>
      </c>
      <c r="G97" s="8">
        <f>Iso!AI137</f>
        <v>0</v>
      </c>
      <c r="H97" s="7">
        <f>Fil!AH137</f>
        <v>0</v>
      </c>
      <c r="I97" s="8">
        <f>Fil!AI137</f>
        <v>0</v>
      </c>
      <c r="J97" s="7">
        <f>FPump!AH137</f>
        <v>0</v>
      </c>
      <c r="K97" s="8">
        <f>FPump!AI137</f>
        <v>0</v>
      </c>
      <c r="L97" s="7">
        <f>Lyse!AH137</f>
        <v>0</v>
      </c>
      <c r="M97" s="8">
        <f>Lyse!AI137</f>
        <v>0</v>
      </c>
      <c r="N97" s="7">
        <f>RStor!AH137</f>
        <v>0</v>
      </c>
      <c r="O97" s="8">
        <f>RStor!AI137</f>
        <v>0</v>
      </c>
      <c r="P97" s="7">
        <f>RDose!AH137</f>
        <v>0</v>
      </c>
      <c r="Q97" s="8">
        <f>RDose!AI137</f>
        <v>0</v>
      </c>
      <c r="R97" s="7">
        <f>Trans!AH137</f>
        <v>0</v>
      </c>
      <c r="S97" s="8">
        <f>Trans!AI137</f>
        <v>0</v>
      </c>
      <c r="T97" s="7">
        <f>ArchF!AH137</f>
        <v>0</v>
      </c>
      <c r="U97" s="8">
        <f>ArchF!AI137</f>
        <v>0</v>
      </c>
      <c r="V97" s="7">
        <f>APres!AH137</f>
        <v>0</v>
      </c>
      <c r="W97" s="8">
        <f>APres!AI137</f>
        <v>0</v>
      </c>
      <c r="X97" s="7">
        <f>ArcSt!AH137</f>
        <v>0</v>
      </c>
      <c r="Y97" s="8">
        <f>ArcSt!AI137</f>
        <v>0</v>
      </c>
      <c r="Z97" s="7">
        <f>Rep!AH137</f>
        <v>0</v>
      </c>
      <c r="AA97" s="8">
        <f>Rep!AI137</f>
        <v>0</v>
      </c>
      <c r="AB97" s="7">
        <f>PHous!AH137</f>
        <v>0</v>
      </c>
      <c r="AC97" s="8">
        <f>PHous!AI137</f>
        <v>0</v>
      </c>
      <c r="AD97" s="7">
        <f>Whous!AH137</f>
        <v>0</v>
      </c>
      <c r="AE97" s="8">
        <f>Whous!AI137</f>
        <v>0</v>
      </c>
      <c r="AF97" s="7">
        <f>Plat!AH137</f>
        <v>0</v>
      </c>
      <c r="AG97" s="8">
        <f>Plat!AI137</f>
        <v>0</v>
      </c>
      <c r="AH97" s="7">
        <f>Control!AH137</f>
        <v>0</v>
      </c>
      <c r="AI97" s="8">
        <f>Control!AI137</f>
        <v>0</v>
      </c>
    </row>
    <row r="98" spans="1:35">
      <c r="A98" t="str">
        <f>Seq!A98</f>
        <v>Reagent J</v>
      </c>
      <c r="D98" s="7">
        <f>Seq!AH138</f>
        <v>0</v>
      </c>
      <c r="E98" s="8">
        <f>Seq!AI138</f>
        <v>0</v>
      </c>
      <c r="F98" s="7">
        <f>Iso!AH138</f>
        <v>0</v>
      </c>
      <c r="G98" s="8">
        <f>Iso!AI138</f>
        <v>0</v>
      </c>
      <c r="H98" s="7">
        <f>Fil!AH138</f>
        <v>0</v>
      </c>
      <c r="I98" s="8">
        <f>Fil!AI138</f>
        <v>0</v>
      </c>
      <c r="J98" s="7">
        <f>FPump!AH138</f>
        <v>0</v>
      </c>
      <c r="K98" s="8">
        <f>FPump!AI138</f>
        <v>0</v>
      </c>
      <c r="L98" s="7">
        <f>Lyse!AH138</f>
        <v>0</v>
      </c>
      <c r="M98" s="8">
        <f>Lyse!AI138</f>
        <v>0</v>
      </c>
      <c r="N98" s="7">
        <f>RStor!AH138</f>
        <v>0</v>
      </c>
      <c r="O98" s="8">
        <f>RStor!AI138</f>
        <v>0</v>
      </c>
      <c r="P98" s="7">
        <f>RDose!AH138</f>
        <v>0</v>
      </c>
      <c r="Q98" s="8">
        <f>RDose!AI138</f>
        <v>0</v>
      </c>
      <c r="R98" s="7">
        <f>Trans!AH138</f>
        <v>0</v>
      </c>
      <c r="S98" s="8">
        <f>Trans!AI138</f>
        <v>0</v>
      </c>
      <c r="T98" s="7">
        <f>ArchF!AH138</f>
        <v>0</v>
      </c>
      <c r="U98" s="8">
        <f>ArchF!AI138</f>
        <v>0</v>
      </c>
      <c r="V98" s="7">
        <f>APres!AH138</f>
        <v>0</v>
      </c>
      <c r="W98" s="8">
        <f>APres!AI138</f>
        <v>0</v>
      </c>
      <c r="X98" s="7">
        <f>ArcSt!AH138</f>
        <v>0</v>
      </c>
      <c r="Y98" s="8">
        <f>ArcSt!AI138</f>
        <v>0</v>
      </c>
      <c r="Z98" s="7">
        <f>Rep!AH138</f>
        <v>0</v>
      </c>
      <c r="AA98" s="8">
        <f>Rep!AI138</f>
        <v>0</v>
      </c>
      <c r="AB98" s="7">
        <f>PHous!AH138</f>
        <v>0</v>
      </c>
      <c r="AC98" s="8">
        <f>PHous!AI138</f>
        <v>0</v>
      </c>
      <c r="AD98" s="7">
        <f>Whous!AH138</f>
        <v>0</v>
      </c>
      <c r="AE98" s="8">
        <f>Whous!AI138</f>
        <v>0</v>
      </c>
      <c r="AF98" s="7">
        <f>Plat!AH138</f>
        <v>0</v>
      </c>
      <c r="AG98" s="8">
        <f>Plat!AI138</f>
        <v>0</v>
      </c>
      <c r="AH98" s="7">
        <f>Control!AH138</f>
        <v>0</v>
      </c>
      <c r="AI98" s="8">
        <f>Control!AI138</f>
        <v>0</v>
      </c>
    </row>
    <row r="99" spans="1:35">
      <c r="A99" t="str">
        <f>Seq!A99</f>
        <v>Waste 1</v>
      </c>
      <c r="D99" s="7">
        <f>Seq!AH139</f>
        <v>0</v>
      </c>
      <c r="E99" s="8">
        <f>Seq!AI139</f>
        <v>0</v>
      </c>
      <c r="F99" s="7">
        <f>Iso!AH139</f>
        <v>0</v>
      </c>
      <c r="G99" s="8">
        <f>Iso!AI139</f>
        <v>0</v>
      </c>
      <c r="H99" s="7">
        <f>Fil!AH139</f>
        <v>0</v>
      </c>
      <c r="I99" s="8">
        <f>Fil!AI139</f>
        <v>0</v>
      </c>
      <c r="J99" s="7">
        <f>FPump!AH139</f>
        <v>0</v>
      </c>
      <c r="K99" s="8">
        <f>FPump!AI139</f>
        <v>0</v>
      </c>
      <c r="L99" s="7">
        <f>Lyse!AH139</f>
        <v>0</v>
      </c>
      <c r="M99" s="8">
        <f>Lyse!AI139</f>
        <v>0</v>
      </c>
      <c r="N99" s="7">
        <f>RStor!AH139</f>
        <v>0</v>
      </c>
      <c r="O99" s="8">
        <f>RStor!AI139</f>
        <v>0</v>
      </c>
      <c r="P99" s="7">
        <f>RDose!AH139</f>
        <v>0</v>
      </c>
      <c r="Q99" s="8">
        <f>RDose!AI139</f>
        <v>0</v>
      </c>
      <c r="R99" s="7">
        <f>Trans!AH139</f>
        <v>0</v>
      </c>
      <c r="S99" s="8">
        <f>Trans!AI139</f>
        <v>0</v>
      </c>
      <c r="T99" s="7">
        <f>ArchF!AH139</f>
        <v>0</v>
      </c>
      <c r="U99" s="8">
        <f>ArchF!AI139</f>
        <v>0</v>
      </c>
      <c r="V99" s="7">
        <f>APres!AH139</f>
        <v>0</v>
      </c>
      <c r="W99" s="8">
        <f>APres!AI139</f>
        <v>0</v>
      </c>
      <c r="X99" s="7">
        <f>ArcSt!AH139</f>
        <v>0</v>
      </c>
      <c r="Y99" s="8">
        <f>ArcSt!AI139</f>
        <v>0</v>
      </c>
      <c r="Z99" s="7">
        <f>Rep!AH139</f>
        <v>0</v>
      </c>
      <c r="AA99" s="8">
        <f>Rep!AI139</f>
        <v>0</v>
      </c>
      <c r="AB99" s="7">
        <f>PHous!AH139</f>
        <v>0</v>
      </c>
      <c r="AC99" s="8">
        <f>PHous!AI139</f>
        <v>0</v>
      </c>
      <c r="AD99" s="7">
        <f>Whous!AH139</f>
        <v>0</v>
      </c>
      <c r="AE99" s="8">
        <f>Whous!AI139</f>
        <v>0</v>
      </c>
      <c r="AF99" s="7">
        <f>Plat!AH139</f>
        <v>0</v>
      </c>
      <c r="AG99" s="8">
        <f>Plat!AI139</f>
        <v>0</v>
      </c>
      <c r="AH99" s="7">
        <f>Control!AH139</f>
        <v>0</v>
      </c>
      <c r="AI99" s="8">
        <f>Control!AI139</f>
        <v>0</v>
      </c>
    </row>
    <row r="100" spans="1:35">
      <c r="A100" t="str">
        <f>Seq!A100</f>
        <v>Waste 2</v>
      </c>
      <c r="D100" s="7">
        <f>Seq!AH140</f>
        <v>0</v>
      </c>
      <c r="E100" s="8">
        <f>Seq!AI140</f>
        <v>0</v>
      </c>
      <c r="F100" s="7">
        <f>Iso!AH140</f>
        <v>0</v>
      </c>
      <c r="G100" s="8">
        <f>Iso!AI140</f>
        <v>0</v>
      </c>
      <c r="H100" s="7">
        <f>Fil!AH140</f>
        <v>0</v>
      </c>
      <c r="I100" s="8">
        <f>Fil!AI140</f>
        <v>0</v>
      </c>
      <c r="J100" s="7">
        <f>FPump!AH140</f>
        <v>0</v>
      </c>
      <c r="K100" s="8">
        <f>FPump!AI140</f>
        <v>0</v>
      </c>
      <c r="L100" s="7">
        <f>Lyse!AH140</f>
        <v>0</v>
      </c>
      <c r="M100" s="8">
        <f>Lyse!AI140</f>
        <v>0</v>
      </c>
      <c r="N100" s="7">
        <f>RStor!AH140</f>
        <v>0</v>
      </c>
      <c r="O100" s="8">
        <f>RStor!AI140</f>
        <v>0</v>
      </c>
      <c r="P100" s="7">
        <f>RDose!AH140</f>
        <v>0</v>
      </c>
      <c r="Q100" s="8">
        <f>RDose!AI140</f>
        <v>0</v>
      </c>
      <c r="R100" s="7">
        <f>Trans!AH140</f>
        <v>0</v>
      </c>
      <c r="S100" s="8">
        <f>Trans!AI140</f>
        <v>0</v>
      </c>
      <c r="T100" s="7">
        <f>ArchF!AH140</f>
        <v>0</v>
      </c>
      <c r="U100" s="8">
        <f>ArchF!AI140</f>
        <v>0</v>
      </c>
      <c r="V100" s="7">
        <f>APres!AH140</f>
        <v>0</v>
      </c>
      <c r="W100" s="8">
        <f>APres!AI140</f>
        <v>0</v>
      </c>
      <c r="X100" s="7">
        <f>ArcSt!AH140</f>
        <v>0</v>
      </c>
      <c r="Y100" s="8">
        <f>ArcSt!AI140</f>
        <v>0</v>
      </c>
      <c r="Z100" s="7">
        <f>Rep!AH140</f>
        <v>0</v>
      </c>
      <c r="AA100" s="8">
        <f>Rep!AI140</f>
        <v>0</v>
      </c>
      <c r="AB100" s="7">
        <f>PHous!AH140</f>
        <v>0</v>
      </c>
      <c r="AC100" s="8">
        <f>PHous!AI140</f>
        <v>0</v>
      </c>
      <c r="AD100" s="7">
        <f>Whous!AH140</f>
        <v>0</v>
      </c>
      <c r="AE100" s="8">
        <f>Whous!AI140</f>
        <v>0</v>
      </c>
      <c r="AF100" s="7">
        <f>Plat!AH140</f>
        <v>0</v>
      </c>
      <c r="AG100" s="8">
        <f>Plat!AI140</f>
        <v>0</v>
      </c>
      <c r="AH100" s="7">
        <f>Control!AH140</f>
        <v>0</v>
      </c>
      <c r="AI100" s="8">
        <f>Control!AI140</f>
        <v>0</v>
      </c>
    </row>
    <row r="101" spans="1:35">
      <c r="A101">
        <f>Seq!A101</f>
        <v>0</v>
      </c>
      <c r="D101" s="7">
        <f>Seq!AH141</f>
        <v>0</v>
      </c>
      <c r="E101" s="8">
        <f>Seq!AI141</f>
        <v>0</v>
      </c>
      <c r="F101" s="7">
        <f>Iso!AH141</f>
        <v>0</v>
      </c>
      <c r="G101" s="8">
        <f>Iso!AI141</f>
        <v>0</v>
      </c>
      <c r="H101" s="7">
        <f>Fil!AH141</f>
        <v>0</v>
      </c>
      <c r="I101" s="8">
        <f>Fil!AI141</f>
        <v>0</v>
      </c>
      <c r="J101" s="7">
        <f>FPump!AH141</f>
        <v>0</v>
      </c>
      <c r="K101" s="8">
        <f>FPump!AI141</f>
        <v>0</v>
      </c>
      <c r="L101" s="7">
        <f>Lyse!AH141</f>
        <v>0</v>
      </c>
      <c r="M101" s="8">
        <f>Lyse!AI141</f>
        <v>0</v>
      </c>
      <c r="N101" s="7">
        <f>RStor!AH141</f>
        <v>0</v>
      </c>
      <c r="O101" s="8">
        <f>RStor!AI141</f>
        <v>0</v>
      </c>
      <c r="P101" s="7">
        <f>RDose!AH141</f>
        <v>0</v>
      </c>
      <c r="Q101" s="8">
        <f>RDose!AI141</f>
        <v>0</v>
      </c>
      <c r="R101" s="7">
        <f>Trans!AH141</f>
        <v>0</v>
      </c>
      <c r="S101" s="8">
        <f>Trans!AI141</f>
        <v>0</v>
      </c>
      <c r="T101" s="7">
        <f>ArchF!AH141</f>
        <v>0</v>
      </c>
      <c r="U101" s="8">
        <f>ArchF!AI141</f>
        <v>0</v>
      </c>
      <c r="V101" s="7">
        <f>APres!AH141</f>
        <v>0</v>
      </c>
      <c r="W101" s="8">
        <f>APres!AI141</f>
        <v>0</v>
      </c>
      <c r="X101" s="7">
        <f>ArcSt!AH141</f>
        <v>0</v>
      </c>
      <c r="Y101" s="8">
        <f>ArcSt!AI141</f>
        <v>0</v>
      </c>
      <c r="Z101" s="7">
        <f>Rep!AH141</f>
        <v>0</v>
      </c>
      <c r="AA101" s="8">
        <f>Rep!AI141</f>
        <v>0</v>
      </c>
      <c r="AB101" s="7">
        <f>PHous!AH141</f>
        <v>0</v>
      </c>
      <c r="AC101" s="8">
        <f>PHous!AI141</f>
        <v>0</v>
      </c>
      <c r="AD101" s="7">
        <f>Whous!AH141</f>
        <v>0</v>
      </c>
      <c r="AE101" s="8">
        <f>Whous!AI141</f>
        <v>0</v>
      </c>
      <c r="AF101" s="7">
        <f>Plat!AH141</f>
        <v>0</v>
      </c>
      <c r="AG101" s="8">
        <f>Plat!AI141</f>
        <v>0</v>
      </c>
      <c r="AH101" s="7">
        <f>Control!AH141</f>
        <v>0</v>
      </c>
      <c r="AI101" s="8">
        <f>Control!AI141</f>
        <v>0</v>
      </c>
    </row>
    <row r="102" spans="1:35">
      <c r="A102" t="str">
        <f>Seq!A102</f>
        <v>Servo axis</v>
      </c>
      <c r="D102" s="7">
        <f>Seq!AH142</f>
        <v>1</v>
      </c>
      <c r="E102" s="8" t="str">
        <f>Seq!AI142</f>
        <v>ea</v>
      </c>
      <c r="F102" s="7">
        <f>Iso!AH142</f>
        <v>1</v>
      </c>
      <c r="G102" s="8" t="str">
        <f>Iso!AI142</f>
        <v>ea</v>
      </c>
      <c r="H102" s="7">
        <f>Fil!AH142</f>
        <v>0</v>
      </c>
      <c r="I102" s="8">
        <f>Fil!AI142</f>
        <v>0</v>
      </c>
      <c r="J102" s="7">
        <f>FPump!AH142</f>
        <v>0</v>
      </c>
      <c r="K102" s="8" t="str">
        <f>FPump!AI142</f>
        <v>ea</v>
      </c>
      <c r="L102" s="7">
        <f>Lyse!AH142</f>
        <v>0</v>
      </c>
      <c r="M102" s="8" t="str">
        <f>Lyse!AI142</f>
        <v>ea</v>
      </c>
      <c r="N102" s="7">
        <f>RStor!AH142</f>
        <v>0</v>
      </c>
      <c r="O102" s="8">
        <f>RStor!AI142</f>
        <v>0</v>
      </c>
      <c r="P102" s="7">
        <f>RDose!AH142</f>
        <v>1</v>
      </c>
      <c r="Q102" s="8" t="str">
        <f>RDose!AI142</f>
        <v>ea</v>
      </c>
      <c r="R102" s="7">
        <f>Trans!AH142</f>
        <v>0</v>
      </c>
      <c r="S102" s="8" t="str">
        <f>Trans!AI142</f>
        <v>ea</v>
      </c>
      <c r="T102" s="7">
        <f>ArchF!AH142</f>
        <v>0</v>
      </c>
      <c r="U102" s="8">
        <f>ArchF!AI142</f>
        <v>0</v>
      </c>
      <c r="V102" s="7">
        <f>APres!AH142</f>
        <v>0</v>
      </c>
      <c r="W102" s="8" t="str">
        <f>APres!AI142</f>
        <v>ea</v>
      </c>
      <c r="X102" s="7">
        <f>ArcSt!AH142</f>
        <v>0</v>
      </c>
      <c r="Y102" s="8">
        <f>ArcSt!AI142</f>
        <v>0</v>
      </c>
      <c r="Z102" s="7">
        <f>Rep!AH142</f>
        <v>1</v>
      </c>
      <c r="AA102" s="8" t="str">
        <f>Rep!AI142</f>
        <v>ea</v>
      </c>
      <c r="AB102" s="7">
        <f>PHous!AH142</f>
        <v>0</v>
      </c>
      <c r="AC102" s="8">
        <f>PHous!AI142</f>
        <v>0</v>
      </c>
      <c r="AD102" s="7">
        <f>Whous!AH142</f>
        <v>0</v>
      </c>
      <c r="AE102" s="8">
        <f>Whous!AI142</f>
        <v>0</v>
      </c>
      <c r="AF102" s="7">
        <f>Plat!AH142</f>
        <v>0</v>
      </c>
      <c r="AG102" s="8">
        <f>Plat!AI142</f>
        <v>0</v>
      </c>
      <c r="AH102" s="7">
        <f>Control!AH142</f>
        <v>0</v>
      </c>
      <c r="AI102" s="8">
        <f>Control!AI142</f>
        <v>0</v>
      </c>
    </row>
    <row r="103" spans="1:35">
      <c r="A103" t="str">
        <f>Seq!A103</f>
        <v>R Valve axis</v>
      </c>
      <c r="D103" s="7">
        <f>Seq!AH143</f>
        <v>0</v>
      </c>
      <c r="E103" s="8" t="str">
        <f>Seq!AI143</f>
        <v>ea</v>
      </c>
      <c r="F103" s="7">
        <f>Iso!AH143</f>
        <v>2</v>
      </c>
      <c r="G103" s="8" t="str">
        <f>Iso!AI143</f>
        <v>ea</v>
      </c>
      <c r="H103" s="7">
        <f>Fil!AH143</f>
        <v>0</v>
      </c>
      <c r="I103" s="8">
        <f>Fil!AI143</f>
        <v>0</v>
      </c>
      <c r="J103" s="7">
        <f>FPump!AH143</f>
        <v>0</v>
      </c>
      <c r="K103" s="8" t="str">
        <f>FPump!AI143</f>
        <v>ea</v>
      </c>
      <c r="L103" s="7">
        <f>Lyse!AH143</f>
        <v>0</v>
      </c>
      <c r="M103" s="8" t="str">
        <f>Lyse!AI143</f>
        <v>ea</v>
      </c>
      <c r="N103" s="7">
        <f>RStor!AH143</f>
        <v>0</v>
      </c>
      <c r="O103" s="8">
        <f>RStor!AI143</f>
        <v>0</v>
      </c>
      <c r="P103" s="7">
        <f>RDose!AH143</f>
        <v>1</v>
      </c>
      <c r="Q103" s="8" t="str">
        <f>RDose!AI143</f>
        <v>ea</v>
      </c>
      <c r="R103" s="7">
        <f>Trans!AH143</f>
        <v>0</v>
      </c>
      <c r="S103" s="8" t="str">
        <f>Trans!AI143</f>
        <v>ea</v>
      </c>
      <c r="T103" s="7">
        <f>ArchF!AH143</f>
        <v>0</v>
      </c>
      <c r="U103" s="8">
        <f>ArchF!AI143</f>
        <v>0</v>
      </c>
      <c r="V103" s="7">
        <f>APres!AH143</f>
        <v>0</v>
      </c>
      <c r="W103" s="8" t="str">
        <f>APres!AI143</f>
        <v>ea</v>
      </c>
      <c r="X103" s="7">
        <f>ArcSt!AH143</f>
        <v>0</v>
      </c>
      <c r="Y103" s="8">
        <f>ArcSt!AI143</f>
        <v>0</v>
      </c>
      <c r="Z103" s="7">
        <f>Rep!AH143</f>
        <v>0</v>
      </c>
      <c r="AA103" s="8" t="str">
        <f>Rep!AI143</f>
        <v>ea</v>
      </c>
      <c r="AB103" s="7">
        <f>PHous!AH143</f>
        <v>0</v>
      </c>
      <c r="AC103" s="8">
        <f>PHous!AI143</f>
        <v>0</v>
      </c>
      <c r="AD103" s="7">
        <f>Whous!AH143</f>
        <v>0</v>
      </c>
      <c r="AE103" s="8">
        <f>Whous!AI143</f>
        <v>0</v>
      </c>
      <c r="AF103" s="7">
        <f>Plat!AH143</f>
        <v>0</v>
      </c>
      <c r="AG103" s="8">
        <f>Plat!AI143</f>
        <v>0</v>
      </c>
      <c r="AH103" s="7">
        <f>Control!AH143</f>
        <v>0</v>
      </c>
      <c r="AI103" s="8">
        <f>Control!AI143</f>
        <v>0</v>
      </c>
    </row>
    <row r="104" spans="1:35">
      <c r="A104" t="str">
        <f>Seq!A104</f>
        <v>Discrete (+/-)</v>
      </c>
      <c r="D104" s="7">
        <f>Seq!AH144</f>
        <v>1</v>
      </c>
      <c r="E104" s="8" t="str">
        <f>Seq!AI144</f>
        <v>ea</v>
      </c>
      <c r="F104" s="7">
        <f>Iso!AH144</f>
        <v>2</v>
      </c>
      <c r="G104" s="8" t="str">
        <f>Iso!AI144</f>
        <v>ea</v>
      </c>
      <c r="H104" s="7">
        <f>Fil!AH144</f>
        <v>0</v>
      </c>
      <c r="I104" s="8">
        <f>Fil!AI144</f>
        <v>0</v>
      </c>
      <c r="J104" s="7">
        <f>FPump!AH144</f>
        <v>0</v>
      </c>
      <c r="K104" s="8" t="str">
        <f>FPump!AI144</f>
        <v>ea</v>
      </c>
      <c r="L104" s="7">
        <f>Lyse!AH144</f>
        <v>0</v>
      </c>
      <c r="M104" s="8" t="str">
        <f>Lyse!AI144</f>
        <v>ea</v>
      </c>
      <c r="N104" s="7">
        <f>RStor!AH144</f>
        <v>0</v>
      </c>
      <c r="O104" s="8">
        <f>RStor!AI144</f>
        <v>0</v>
      </c>
      <c r="P104" s="7">
        <f>RDose!AH144</f>
        <v>0</v>
      </c>
      <c r="Q104" s="8" t="str">
        <f>RDose!AI144</f>
        <v>ea</v>
      </c>
      <c r="R104" s="7">
        <f>Trans!AH144</f>
        <v>3</v>
      </c>
      <c r="S104" s="8" t="str">
        <f>Trans!AI144</f>
        <v>ea</v>
      </c>
      <c r="T104" s="7">
        <f>ArchF!AH144</f>
        <v>0</v>
      </c>
      <c r="U104" s="8">
        <f>ArchF!AI144</f>
        <v>0</v>
      </c>
      <c r="V104" s="7">
        <f>APres!AH144</f>
        <v>0</v>
      </c>
      <c r="W104" s="8" t="str">
        <f>APres!AI144</f>
        <v>ea</v>
      </c>
      <c r="X104" s="7">
        <f>ArcSt!AH144</f>
        <v>0</v>
      </c>
      <c r="Y104" s="8">
        <f>ArcSt!AI144</f>
        <v>0</v>
      </c>
      <c r="Z104" s="7">
        <f>Rep!AH144</f>
        <v>0</v>
      </c>
      <c r="AA104" s="8" t="str">
        <f>Rep!AI144</f>
        <v>ea</v>
      </c>
      <c r="AB104" s="7">
        <f>PHous!AH144</f>
        <v>0</v>
      </c>
      <c r="AC104" s="8">
        <f>PHous!AI144</f>
        <v>0</v>
      </c>
      <c r="AD104" s="7">
        <f>Whous!AH144</f>
        <v>0</v>
      </c>
      <c r="AE104" s="8">
        <f>Whous!AI144</f>
        <v>0</v>
      </c>
      <c r="AF104" s="7">
        <f>Plat!AH144</f>
        <v>0</v>
      </c>
      <c r="AG104" s="8">
        <f>Plat!AI144</f>
        <v>0</v>
      </c>
      <c r="AH104" s="7">
        <f>Control!AH144</f>
        <v>0</v>
      </c>
      <c r="AI104" s="8">
        <f>Control!AI144</f>
        <v>0</v>
      </c>
    </row>
    <row r="105" spans="1:35">
      <c r="A105" t="str">
        <f>Seq!A105</f>
        <v>Contact I/O</v>
      </c>
      <c r="D105" s="7">
        <f>Seq!AH145</f>
        <v>1</v>
      </c>
      <c r="E105" s="8" t="str">
        <f>Seq!AI145</f>
        <v>ea</v>
      </c>
      <c r="F105" s="7">
        <f>Iso!AH145</f>
        <v>2</v>
      </c>
      <c r="G105" s="8" t="str">
        <f>Iso!AI145</f>
        <v>ea</v>
      </c>
      <c r="H105" s="7">
        <f>Fil!AH145</f>
        <v>0</v>
      </c>
      <c r="I105" s="8">
        <f>Fil!AI145</f>
        <v>0</v>
      </c>
      <c r="J105" s="7">
        <f>FPump!AH145</f>
        <v>0</v>
      </c>
      <c r="K105" s="8" t="str">
        <f>FPump!AI145</f>
        <v>ea</v>
      </c>
      <c r="L105" s="7">
        <f>Lyse!AH145</f>
        <v>0</v>
      </c>
      <c r="M105" s="8" t="str">
        <f>Lyse!AI145</f>
        <v>ea</v>
      </c>
      <c r="N105" s="7">
        <f>RStor!AH145</f>
        <v>0</v>
      </c>
      <c r="O105" s="8">
        <f>RStor!AI145</f>
        <v>0</v>
      </c>
      <c r="P105" s="7">
        <f>RDose!AH145</f>
        <v>0</v>
      </c>
      <c r="Q105" s="8" t="str">
        <f>RDose!AI145</f>
        <v>ea</v>
      </c>
      <c r="R105" s="7">
        <f>Trans!AH145</f>
        <v>0</v>
      </c>
      <c r="S105" s="8" t="str">
        <f>Trans!AI145</f>
        <v>ea</v>
      </c>
      <c r="T105" s="7">
        <f>ArchF!AH145</f>
        <v>0</v>
      </c>
      <c r="U105" s="8">
        <f>ArchF!AI145</f>
        <v>0</v>
      </c>
      <c r="V105" s="7">
        <f>APres!AH145</f>
        <v>0</v>
      </c>
      <c r="W105" s="8" t="str">
        <f>APres!AI145</f>
        <v>ea</v>
      </c>
      <c r="X105" s="7">
        <f>ArcSt!AH145</f>
        <v>0</v>
      </c>
      <c r="Y105" s="8">
        <f>ArcSt!AI145</f>
        <v>0</v>
      </c>
      <c r="Z105" s="7">
        <f>Rep!AH145</f>
        <v>0</v>
      </c>
      <c r="AA105" s="8" t="str">
        <f>Rep!AI145</f>
        <v>ea</v>
      </c>
      <c r="AB105" s="7">
        <f>PHous!AH145</f>
        <v>0</v>
      </c>
      <c r="AC105" s="8">
        <f>PHous!AI145</f>
        <v>0</v>
      </c>
      <c r="AD105" s="7">
        <f>Whous!AH145</f>
        <v>0</v>
      </c>
      <c r="AE105" s="8">
        <f>Whous!AI145</f>
        <v>0</v>
      </c>
      <c r="AF105" s="7">
        <f>Plat!AH145</f>
        <v>0</v>
      </c>
      <c r="AG105" s="8">
        <f>Plat!AI145</f>
        <v>0</v>
      </c>
      <c r="AH105" s="7">
        <f>Control!AH145</f>
        <v>0</v>
      </c>
      <c r="AI105" s="8">
        <f>Control!AI145</f>
        <v>0</v>
      </c>
    </row>
    <row r="106" spans="1:35">
      <c r="A106" t="str">
        <f>Seq!A106</f>
        <v>Analog I/O</v>
      </c>
      <c r="D106" s="7">
        <f>Seq!AH146</f>
        <v>0</v>
      </c>
      <c r="E106" s="8" t="str">
        <f>Seq!AI146</f>
        <v>ea</v>
      </c>
      <c r="F106" s="7">
        <f>Iso!AH146</f>
        <v>0</v>
      </c>
      <c r="G106" s="8" t="str">
        <f>Iso!AI146</f>
        <v>ea</v>
      </c>
      <c r="H106" s="7">
        <f>Fil!AH146</f>
        <v>0</v>
      </c>
      <c r="I106" s="8">
        <f>Fil!AI146</f>
        <v>0</v>
      </c>
      <c r="J106" s="7">
        <f>FPump!AH146</f>
        <v>2</v>
      </c>
      <c r="K106" s="8" t="str">
        <f>FPump!AI146</f>
        <v>ea</v>
      </c>
      <c r="L106" s="7">
        <f>Lyse!AH146</f>
        <v>1</v>
      </c>
      <c r="M106" s="8" t="str">
        <f>Lyse!AI146</f>
        <v>ea</v>
      </c>
      <c r="N106" s="7">
        <f>RStor!AH146</f>
        <v>0</v>
      </c>
      <c r="O106" s="8">
        <f>RStor!AI146</f>
        <v>0</v>
      </c>
      <c r="P106" s="7">
        <f>RDose!AH146</f>
        <v>0</v>
      </c>
      <c r="Q106" s="8" t="str">
        <f>RDose!AI146</f>
        <v>ea</v>
      </c>
      <c r="R106" s="7">
        <f>Trans!AH146</f>
        <v>0</v>
      </c>
      <c r="S106" s="8" t="str">
        <f>Trans!AI146</f>
        <v>ea</v>
      </c>
      <c r="T106" s="7">
        <f>ArchF!AH146</f>
        <v>0</v>
      </c>
      <c r="U106" s="8">
        <f>ArchF!AI146</f>
        <v>0</v>
      </c>
      <c r="V106" s="7">
        <f>APres!AH146</f>
        <v>0</v>
      </c>
      <c r="W106" s="8" t="str">
        <f>APres!AI146</f>
        <v>ea</v>
      </c>
      <c r="X106" s="7">
        <f>ArcSt!AH146</f>
        <v>0</v>
      </c>
      <c r="Y106" s="8">
        <f>ArcSt!AI146</f>
        <v>0</v>
      </c>
      <c r="Z106" s="7">
        <f>Rep!AH146</f>
        <v>0</v>
      </c>
      <c r="AA106" s="8" t="str">
        <f>Rep!AI146</f>
        <v>ea</v>
      </c>
      <c r="AB106" s="7">
        <f>PHous!AH146</f>
        <v>0</v>
      </c>
      <c r="AC106" s="8">
        <f>PHous!AI146</f>
        <v>0</v>
      </c>
      <c r="AD106" s="7">
        <f>Whous!AH146</f>
        <v>0</v>
      </c>
      <c r="AE106" s="8">
        <f>Whous!AI146</f>
        <v>0</v>
      </c>
      <c r="AF106" s="7">
        <f>Plat!AH146</f>
        <v>0</v>
      </c>
      <c r="AG106" s="8">
        <f>Plat!AI146</f>
        <v>0</v>
      </c>
      <c r="AH106" s="7">
        <f>Control!AH146</f>
        <v>0</v>
      </c>
      <c r="AI106" s="8">
        <f>Control!AI146</f>
        <v>0</v>
      </c>
    </row>
    <row r="107" spans="1:35">
      <c r="A107" t="str">
        <f>Seq!A107</f>
        <v>Digital I/O</v>
      </c>
      <c r="D107" s="7">
        <f>Seq!AH147</f>
        <v>0</v>
      </c>
      <c r="E107" s="8" t="str">
        <f>Seq!AI147</f>
        <v>ea</v>
      </c>
      <c r="F107" s="7">
        <f>Iso!AH147</f>
        <v>0</v>
      </c>
      <c r="G107" s="8" t="str">
        <f>Iso!AI147</f>
        <v>ea</v>
      </c>
      <c r="H107" s="7">
        <f>Fil!AH147</f>
        <v>0</v>
      </c>
      <c r="I107" s="8">
        <f>Fil!AI147</f>
        <v>0</v>
      </c>
      <c r="J107" s="7">
        <f>FPump!AH147</f>
        <v>0</v>
      </c>
      <c r="K107" s="8" t="str">
        <f>FPump!AI147</f>
        <v>ea</v>
      </c>
      <c r="L107" s="7">
        <f>Lyse!AH147</f>
        <v>0</v>
      </c>
      <c r="M107" s="8" t="str">
        <f>Lyse!AI147</f>
        <v>ea</v>
      </c>
      <c r="N107" s="7">
        <f>RStor!AH147</f>
        <v>0</v>
      </c>
      <c r="O107" s="8">
        <f>RStor!AI147</f>
        <v>0</v>
      </c>
      <c r="P107" s="7">
        <f>RDose!AH147</f>
        <v>0</v>
      </c>
      <c r="Q107" s="8" t="str">
        <f>RDose!AI147</f>
        <v>ea</v>
      </c>
      <c r="R107" s="7">
        <f>Trans!AH147</f>
        <v>0</v>
      </c>
      <c r="S107" s="8" t="str">
        <f>Trans!AI147</f>
        <v>ea</v>
      </c>
      <c r="T107" s="7">
        <f>ArchF!AH147</f>
        <v>0</v>
      </c>
      <c r="U107" s="8">
        <f>ArchF!AI147</f>
        <v>0</v>
      </c>
      <c r="V107" s="7">
        <f>APres!AH147</f>
        <v>0</v>
      </c>
      <c r="W107" s="8" t="str">
        <f>APres!AI147</f>
        <v>ea</v>
      </c>
      <c r="X107" s="7">
        <f>ArcSt!AH147</f>
        <v>0</v>
      </c>
      <c r="Y107" s="8">
        <f>ArcSt!AI147</f>
        <v>0</v>
      </c>
      <c r="Z107" s="7">
        <f>Rep!AH147</f>
        <v>1</v>
      </c>
      <c r="AA107" s="8" t="str">
        <f>Rep!AI147</f>
        <v>ea</v>
      </c>
      <c r="AB107" s="7">
        <f>PHous!AH147</f>
        <v>0</v>
      </c>
      <c r="AC107" s="8">
        <f>PHous!AI147</f>
        <v>0</v>
      </c>
      <c r="AD107" s="7">
        <f>Whous!AH147</f>
        <v>0</v>
      </c>
      <c r="AE107" s="8">
        <f>Whous!AI147</f>
        <v>0</v>
      </c>
      <c r="AF107" s="7">
        <f>Plat!AH147</f>
        <v>0</v>
      </c>
      <c r="AG107" s="8">
        <f>Plat!AI147</f>
        <v>0</v>
      </c>
      <c r="AH107" s="7">
        <f>Control!AH147</f>
        <v>0</v>
      </c>
      <c r="AI107" s="8">
        <f>Control!AI147</f>
        <v>0</v>
      </c>
    </row>
    <row r="108" spans="1:35">
      <c r="A108">
        <f>Seq!A108</f>
        <v>0</v>
      </c>
      <c r="D108" s="7">
        <f>Seq!AH148</f>
        <v>0</v>
      </c>
      <c r="E108" s="8">
        <f>Seq!AI148</f>
        <v>0</v>
      </c>
      <c r="F108" s="7">
        <f>Iso!AH148</f>
        <v>0</v>
      </c>
      <c r="G108" s="8">
        <f>Iso!AI148</f>
        <v>0</v>
      </c>
      <c r="H108" s="7">
        <f>Fil!AH148</f>
        <v>0</v>
      </c>
      <c r="I108" s="8">
        <f>Fil!AI148</f>
        <v>0</v>
      </c>
      <c r="J108" s="7">
        <f>FPump!AH148</f>
        <v>0</v>
      </c>
      <c r="K108" s="8">
        <f>FPump!AI148</f>
        <v>0</v>
      </c>
      <c r="L108" s="7">
        <f>Lyse!AH148</f>
        <v>0</v>
      </c>
      <c r="M108" s="8">
        <f>Lyse!AI148</f>
        <v>0</v>
      </c>
      <c r="N108" s="7">
        <f>RStor!AH148</f>
        <v>0</v>
      </c>
      <c r="O108" s="8">
        <f>RStor!AI148</f>
        <v>0</v>
      </c>
      <c r="P108" s="7">
        <f>RDose!AH148</f>
        <v>0</v>
      </c>
      <c r="Q108" s="8">
        <f>RDose!AI148</f>
        <v>0</v>
      </c>
      <c r="R108" s="7">
        <f>Trans!AH148</f>
        <v>0</v>
      </c>
      <c r="S108" s="8">
        <f>Trans!AI148</f>
        <v>0</v>
      </c>
      <c r="T108" s="7">
        <f>ArchF!AH148</f>
        <v>0</v>
      </c>
      <c r="U108" s="8">
        <f>ArchF!AI148</f>
        <v>0</v>
      </c>
      <c r="V108" s="7">
        <f>APres!AH148</f>
        <v>0</v>
      </c>
      <c r="W108" s="8">
        <f>APres!AI148</f>
        <v>0</v>
      </c>
      <c r="X108" s="7">
        <f>ArcSt!AH148</f>
        <v>0</v>
      </c>
      <c r="Y108" s="8">
        <f>ArcSt!AI148</f>
        <v>0</v>
      </c>
      <c r="Z108" s="7">
        <f>Rep!AH148</f>
        <v>0</v>
      </c>
      <c r="AA108" s="8">
        <f>Rep!AI148</f>
        <v>0</v>
      </c>
      <c r="AB108" s="7">
        <f>PHous!AH148</f>
        <v>0</v>
      </c>
      <c r="AC108" s="8">
        <f>PHous!AI148</f>
        <v>0</v>
      </c>
      <c r="AD108" s="7">
        <f>Whous!AH148</f>
        <v>0</v>
      </c>
      <c r="AE108" s="8">
        <f>Whous!AI148</f>
        <v>0</v>
      </c>
      <c r="AF108" s="7">
        <f>Plat!AH148</f>
        <v>0</v>
      </c>
      <c r="AG108" s="8">
        <f>Plat!AI148</f>
        <v>0</v>
      </c>
      <c r="AH108" s="7">
        <f>Control!AH148</f>
        <v>0</v>
      </c>
      <c r="AI108" s="8">
        <f>Control!AI148</f>
        <v>0</v>
      </c>
    </row>
    <row r="109" spans="1:35">
      <c r="A109">
        <f>Seq!A109</f>
        <v>0</v>
      </c>
      <c r="D109" s="7">
        <f>Seq!AH149</f>
        <v>31</v>
      </c>
      <c r="E109" s="8">
        <f>Seq!AI149</f>
        <v>32</v>
      </c>
      <c r="F109" s="7">
        <f>Iso!AH149</f>
        <v>33</v>
      </c>
      <c r="G109" s="8">
        <f>Iso!AI149</f>
        <v>34</v>
      </c>
      <c r="H109" s="7">
        <f>Fil!AH149</f>
        <v>35</v>
      </c>
      <c r="I109" s="8">
        <f>Fil!AI149</f>
        <v>36</v>
      </c>
      <c r="J109" s="7">
        <f>FPump!AH149</f>
        <v>37</v>
      </c>
      <c r="K109" s="8">
        <f>FPump!AI149</f>
        <v>38</v>
      </c>
      <c r="L109" s="7">
        <f>Lyse!AH149</f>
        <v>39</v>
      </c>
      <c r="M109" s="8">
        <f>Lyse!AI149</f>
        <v>40</v>
      </c>
      <c r="N109" s="7">
        <f>RStor!AH149</f>
        <v>41</v>
      </c>
      <c r="O109" s="8">
        <f>RStor!AI149</f>
        <v>42</v>
      </c>
      <c r="P109" s="7">
        <f>RDose!AH149</f>
        <v>43</v>
      </c>
      <c r="Q109" s="8">
        <f>RDose!AI149</f>
        <v>44</v>
      </c>
      <c r="R109" s="7">
        <f>Trans!AH149</f>
        <v>45</v>
      </c>
      <c r="S109" s="8">
        <f>Trans!AI149</f>
        <v>46</v>
      </c>
      <c r="T109" s="7">
        <f>ArchF!AH149</f>
        <v>47</v>
      </c>
      <c r="U109" s="8">
        <f>ArchF!AI149</f>
        <v>48</v>
      </c>
      <c r="V109" s="7">
        <f>APres!AH149</f>
        <v>49</v>
      </c>
      <c r="W109" s="8">
        <f>APres!AI149</f>
        <v>50</v>
      </c>
      <c r="X109" s="7">
        <f>ArcSt!AH149</f>
        <v>51</v>
      </c>
      <c r="Y109" s="8">
        <f>ArcSt!AI149</f>
        <v>52</v>
      </c>
      <c r="Z109" s="7">
        <f>Rep!AH149</f>
        <v>53</v>
      </c>
      <c r="AA109" s="8">
        <f>Rep!AI149</f>
        <v>54</v>
      </c>
      <c r="AB109" s="7">
        <f>PHous!AH149</f>
        <v>55</v>
      </c>
      <c r="AC109" s="8">
        <f>PHous!AI149</f>
        <v>56</v>
      </c>
      <c r="AD109" s="7">
        <f>Whous!AH149</f>
        <v>57</v>
      </c>
      <c r="AE109" s="8">
        <f>Whous!AI149</f>
        <v>58</v>
      </c>
      <c r="AF109" s="7">
        <f>Plat!AH149</f>
        <v>59</v>
      </c>
      <c r="AG109" s="8">
        <f>Plat!AI149</f>
        <v>60</v>
      </c>
      <c r="AH109" s="7">
        <f>Control!AH149</f>
        <v>61</v>
      </c>
      <c r="AI109" s="8">
        <f>Control!AI149</f>
        <v>62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728.7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31</v>
      </c>
      <c r="E149" s="10">
        <f>D149+1</f>
        <v>32</v>
      </c>
      <c r="F149" s="9">
        <f t="shared" ref="F149:AI149" si="17">E149+1</f>
        <v>33</v>
      </c>
      <c r="G149" s="10">
        <f t="shared" si="17"/>
        <v>34</v>
      </c>
      <c r="H149" s="9">
        <f t="shared" si="17"/>
        <v>35</v>
      </c>
      <c r="I149" s="10">
        <f t="shared" si="17"/>
        <v>36</v>
      </c>
      <c r="J149" s="9">
        <f t="shared" si="17"/>
        <v>37</v>
      </c>
      <c r="K149" s="10">
        <f t="shared" si="17"/>
        <v>38</v>
      </c>
      <c r="L149" s="9">
        <f t="shared" si="17"/>
        <v>39</v>
      </c>
      <c r="M149" s="10">
        <f t="shared" si="17"/>
        <v>40</v>
      </c>
      <c r="N149" s="9">
        <f t="shared" si="17"/>
        <v>41</v>
      </c>
      <c r="O149" s="10">
        <f t="shared" si="17"/>
        <v>42</v>
      </c>
      <c r="P149" s="9">
        <f t="shared" si="17"/>
        <v>43</v>
      </c>
      <c r="Q149" s="10">
        <f t="shared" si="17"/>
        <v>44</v>
      </c>
      <c r="R149" s="9">
        <f t="shared" si="17"/>
        <v>45</v>
      </c>
      <c r="S149" s="10">
        <f t="shared" si="17"/>
        <v>46</v>
      </c>
      <c r="T149" s="9">
        <f t="shared" si="17"/>
        <v>47</v>
      </c>
      <c r="U149" s="10">
        <f t="shared" si="17"/>
        <v>48</v>
      </c>
      <c r="V149" s="9">
        <f t="shared" si="17"/>
        <v>49</v>
      </c>
      <c r="W149" s="10">
        <f t="shared" si="17"/>
        <v>50</v>
      </c>
      <c r="X149" s="9">
        <f t="shared" si="17"/>
        <v>51</v>
      </c>
      <c r="Y149" s="10">
        <f t="shared" si="17"/>
        <v>52</v>
      </c>
      <c r="Z149" s="9">
        <f t="shared" si="17"/>
        <v>53</v>
      </c>
      <c r="AA149" s="10">
        <f t="shared" si="17"/>
        <v>54</v>
      </c>
      <c r="AB149" s="9">
        <f t="shared" si="17"/>
        <v>55</v>
      </c>
      <c r="AC149" s="10">
        <f t="shared" si="17"/>
        <v>56</v>
      </c>
      <c r="AD149" s="9">
        <f t="shared" si="17"/>
        <v>57</v>
      </c>
      <c r="AE149" s="10">
        <f t="shared" si="17"/>
        <v>58</v>
      </c>
      <c r="AF149" s="9">
        <f t="shared" si="17"/>
        <v>59</v>
      </c>
      <c r="AG149" s="10">
        <f t="shared" si="17"/>
        <v>60</v>
      </c>
      <c r="AH149" s="9">
        <f t="shared" si="17"/>
        <v>61</v>
      </c>
      <c r="AI149" s="10">
        <f t="shared" si="17"/>
        <v>62</v>
      </c>
    </row>
    <row r="151" spans="1:35">
      <c r="D151">
        <f>D149-D109</f>
        <v>0</v>
      </c>
      <c r="E151">
        <f t="shared" ref="E151:AI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 t="shared" si="18"/>
        <v>0</v>
      </c>
      <c r="AI151">
        <f t="shared" si="18"/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L30"/>
  <sheetViews>
    <sheetView showZeros="0" zoomScale="70" zoomScaleNormal="70" workbookViewId="0">
      <selection activeCell="T7" sqref="T7"/>
    </sheetView>
  </sheetViews>
  <sheetFormatPr defaultRowHeight="15"/>
  <cols>
    <col min="1" max="1" width="19.42578125" customWidth="1"/>
    <col min="2" max="2" width="3.140625" customWidth="1"/>
    <col min="3" max="3" width="6.140625" customWidth="1"/>
    <col min="4" max="4" width="6.140625" style="15" customWidth="1"/>
    <col min="5" max="23" width="6.140625" customWidth="1"/>
    <col min="24" max="37" width="6.140625" style="15" customWidth="1"/>
    <col min="38" max="38" width="9.140625" style="15"/>
  </cols>
  <sheetData>
    <row r="1" spans="1:38" s="13" customFormat="1" ht="128.25">
      <c r="D1" s="14"/>
      <c r="E1" s="13" t="s">
        <v>88</v>
      </c>
      <c r="F1" s="13" t="s">
        <v>80</v>
      </c>
      <c r="G1" s="13" t="s">
        <v>81</v>
      </c>
      <c r="I1" s="13" t="s">
        <v>82</v>
      </c>
      <c r="J1" s="13" t="s">
        <v>89</v>
      </c>
      <c r="K1" s="13" t="s">
        <v>83</v>
      </c>
      <c r="M1" s="13" t="s">
        <v>90</v>
      </c>
      <c r="O1" s="13" t="s">
        <v>91</v>
      </c>
      <c r="P1" s="13" t="s">
        <v>92</v>
      </c>
      <c r="R1" s="13" t="s">
        <v>93</v>
      </c>
      <c r="S1" s="13" t="s">
        <v>100</v>
      </c>
      <c r="T1" s="16" t="s">
        <v>94</v>
      </c>
      <c r="U1" s="16" t="s">
        <v>95</v>
      </c>
      <c r="V1" s="16" t="s">
        <v>96</v>
      </c>
      <c r="W1" s="16" t="s">
        <v>99</v>
      </c>
      <c r="X1" s="14"/>
      <c r="Y1" s="14" t="s">
        <v>101</v>
      </c>
      <c r="Z1" s="14" t="s">
        <v>103</v>
      </c>
      <c r="AA1" s="14"/>
      <c r="AB1" s="14" t="s">
        <v>110</v>
      </c>
      <c r="AC1" s="14"/>
      <c r="AD1" s="14" t="s">
        <v>107</v>
      </c>
      <c r="AE1" s="14" t="s">
        <v>108</v>
      </c>
      <c r="AF1" s="13" t="s">
        <v>109</v>
      </c>
      <c r="AG1" s="14" t="s">
        <v>104</v>
      </c>
      <c r="AH1" s="14" t="s">
        <v>106</v>
      </c>
      <c r="AI1" s="14" t="s">
        <v>105</v>
      </c>
      <c r="AJ1" s="14"/>
      <c r="AK1" s="14"/>
      <c r="AL1" s="14"/>
    </row>
    <row r="2" spans="1:38">
      <c r="A2" t="s">
        <v>86</v>
      </c>
      <c r="B2" t="s">
        <v>73</v>
      </c>
      <c r="D2" s="15" t="s">
        <v>31</v>
      </c>
      <c r="E2">
        <v>170</v>
      </c>
      <c r="I2">
        <v>34</v>
      </c>
      <c r="J2">
        <v>75</v>
      </c>
      <c r="M2">
        <v>244</v>
      </c>
      <c r="O2">
        <v>220</v>
      </c>
      <c r="P2">
        <v>50</v>
      </c>
      <c r="R2">
        <v>170</v>
      </c>
      <c r="T2" s="17">
        <v>140</v>
      </c>
      <c r="U2" s="17"/>
      <c r="V2" s="17">
        <v>35</v>
      </c>
      <c r="W2" s="17"/>
      <c r="Y2" s="15">
        <v>18</v>
      </c>
      <c r="AD2" s="15">
        <v>100</v>
      </c>
      <c r="AE2" s="15">
        <v>100</v>
      </c>
      <c r="AF2" s="15">
        <v>100</v>
      </c>
      <c r="AG2" s="15">
        <v>100</v>
      </c>
      <c r="AH2" s="15">
        <v>50</v>
      </c>
      <c r="AI2" s="15">
        <v>400</v>
      </c>
    </row>
    <row r="3" spans="1:38">
      <c r="B3" t="s">
        <v>84</v>
      </c>
      <c r="D3" s="15" t="s">
        <v>31</v>
      </c>
      <c r="E3">
        <v>64</v>
      </c>
      <c r="I3">
        <v>87</v>
      </c>
      <c r="J3">
        <v>15</v>
      </c>
      <c r="M3">
        <v>55</v>
      </c>
      <c r="O3">
        <v>50</v>
      </c>
      <c r="P3">
        <v>50</v>
      </c>
      <c r="R3">
        <v>115</v>
      </c>
      <c r="T3" s="17">
        <v>140</v>
      </c>
      <c r="U3" s="17"/>
      <c r="V3" s="17">
        <v>55</v>
      </c>
      <c r="W3" s="17"/>
      <c r="Y3" s="15">
        <v>132</v>
      </c>
      <c r="AD3" s="15">
        <v>100</v>
      </c>
      <c r="AE3" s="15">
        <v>100</v>
      </c>
      <c r="AF3" s="15">
        <v>100</v>
      </c>
      <c r="AG3" s="15">
        <v>80</v>
      </c>
      <c r="AH3" s="15">
        <v>75</v>
      </c>
      <c r="AI3" s="15">
        <v>320</v>
      </c>
    </row>
    <row r="4" spans="1:38">
      <c r="B4" t="s">
        <v>85</v>
      </c>
      <c r="D4" s="15" t="s">
        <v>31</v>
      </c>
      <c r="E4">
        <v>45</v>
      </c>
      <c r="I4">
        <v>55</v>
      </c>
      <c r="J4">
        <v>46</v>
      </c>
      <c r="M4">
        <v>75</v>
      </c>
      <c r="O4">
        <v>90</v>
      </c>
      <c r="P4">
        <v>40</v>
      </c>
      <c r="R4">
        <v>95</v>
      </c>
      <c r="T4" s="17">
        <v>16</v>
      </c>
      <c r="U4" s="17"/>
      <c r="V4" s="17">
        <v>16</v>
      </c>
      <c r="W4" s="17"/>
      <c r="Y4" s="15">
        <v>350</v>
      </c>
      <c r="AD4" s="15">
        <v>18</v>
      </c>
      <c r="AE4" s="15">
        <v>18</v>
      </c>
      <c r="AF4" s="15">
        <v>18</v>
      </c>
      <c r="AG4" s="15">
        <v>18</v>
      </c>
      <c r="AH4" s="15">
        <v>35</v>
      </c>
      <c r="AI4" s="15">
        <v>50</v>
      </c>
    </row>
    <row r="5" spans="1:38">
      <c r="A5" t="s">
        <v>87</v>
      </c>
      <c r="B5" t="s">
        <v>73</v>
      </c>
      <c r="J5">
        <v>75</v>
      </c>
      <c r="T5" s="17">
        <v>150</v>
      </c>
      <c r="U5" s="17"/>
      <c r="V5" s="17">
        <v>80</v>
      </c>
      <c r="W5" s="17">
        <v>90</v>
      </c>
    </row>
    <row r="6" spans="1:38">
      <c r="B6" t="s">
        <v>84</v>
      </c>
      <c r="J6">
        <v>25</v>
      </c>
      <c r="T6" s="17">
        <v>150</v>
      </c>
      <c r="U6" s="17"/>
      <c r="V6" s="17">
        <v>80</v>
      </c>
      <c r="W6" s="17">
        <v>50</v>
      </c>
    </row>
    <row r="7" spans="1:38">
      <c r="B7" t="s">
        <v>85</v>
      </c>
      <c r="J7">
        <v>46</v>
      </c>
      <c r="T7" s="17">
        <f>24+12</f>
        <v>36</v>
      </c>
      <c r="U7" s="17"/>
      <c r="V7" s="17">
        <v>60</v>
      </c>
      <c r="W7" s="17">
        <v>60</v>
      </c>
    </row>
    <row r="8" spans="1:38">
      <c r="AD8" s="15">
        <f t="shared" ref="AD8:AI8" si="0">AD2*AD3*AD4/1000</f>
        <v>180</v>
      </c>
      <c r="AE8" s="15">
        <f t="shared" si="0"/>
        <v>180</v>
      </c>
      <c r="AF8" s="15">
        <f t="shared" si="0"/>
        <v>180</v>
      </c>
      <c r="AG8" s="15">
        <f t="shared" si="0"/>
        <v>144</v>
      </c>
      <c r="AH8" s="15">
        <f t="shared" si="0"/>
        <v>131.25</v>
      </c>
      <c r="AI8" s="15">
        <f t="shared" si="0"/>
        <v>6400</v>
      </c>
    </row>
    <row r="10" spans="1:38">
      <c r="A10" t="s">
        <v>78</v>
      </c>
    </row>
    <row r="11" spans="1:38">
      <c r="A11" s="1"/>
      <c r="B11" s="12" t="s">
        <v>35</v>
      </c>
      <c r="C11" s="12"/>
      <c r="J11">
        <f>J3*J4*J2/1000</f>
        <v>51.75</v>
      </c>
      <c r="M11">
        <f>M3*M4*M2/1000</f>
        <v>1006.5</v>
      </c>
      <c r="O11">
        <f>O3*O4*O2/1000</f>
        <v>990</v>
      </c>
      <c r="Y11"/>
      <c r="Z11"/>
      <c r="AA11"/>
      <c r="AB11"/>
      <c r="AD11"/>
      <c r="AE11"/>
      <c r="AF11"/>
      <c r="AG11"/>
      <c r="AH11"/>
      <c r="AI11"/>
    </row>
    <row r="12" spans="1:38">
      <c r="B12" t="s">
        <v>33</v>
      </c>
      <c r="Y12"/>
      <c r="AD12"/>
      <c r="AE12"/>
    </row>
    <row r="13" spans="1:38">
      <c r="B13" t="s">
        <v>72</v>
      </c>
      <c r="C13" s="12"/>
      <c r="J13">
        <f>J5*J6*J7/1000</f>
        <v>86.25</v>
      </c>
      <c r="M13">
        <f>M5*M6*M7/1000</f>
        <v>0</v>
      </c>
      <c r="O13">
        <f>O5*O6*O7/1000</f>
        <v>0</v>
      </c>
      <c r="Y13"/>
      <c r="AD13"/>
      <c r="AE13"/>
    </row>
    <row r="21" spans="1:36">
      <c r="A21" t="s">
        <v>79</v>
      </c>
      <c r="B21" s="12" t="s">
        <v>35</v>
      </c>
      <c r="C21" s="12"/>
    </row>
    <row r="22" spans="1:36">
      <c r="B22" t="s">
        <v>33</v>
      </c>
    </row>
    <row r="23" spans="1:36">
      <c r="B23" t="s">
        <v>74</v>
      </c>
    </row>
    <row r="27" spans="1:36">
      <c r="A27" t="s">
        <v>97</v>
      </c>
      <c r="D27" s="15" t="s">
        <v>98</v>
      </c>
      <c r="E27">
        <v>5</v>
      </c>
      <c r="I27">
        <v>2</v>
      </c>
      <c r="J27">
        <v>8</v>
      </c>
      <c r="M27">
        <v>2</v>
      </c>
      <c r="O27">
        <v>1</v>
      </c>
      <c r="P27">
        <v>1</v>
      </c>
      <c r="R27">
        <v>1</v>
      </c>
      <c r="S27">
        <v>132</v>
      </c>
      <c r="Y27">
        <v>10</v>
      </c>
      <c r="Z27">
        <v>3500</v>
      </c>
      <c r="AA27"/>
      <c r="AB27">
        <v>3500</v>
      </c>
      <c r="AD27">
        <v>10</v>
      </c>
      <c r="AE27">
        <v>5</v>
      </c>
      <c r="AF27">
        <v>10</v>
      </c>
      <c r="AG27">
        <v>1</v>
      </c>
      <c r="AH27">
        <v>1</v>
      </c>
      <c r="AI27">
        <v>1</v>
      </c>
    </row>
    <row r="28" spans="1:36">
      <c r="Y28"/>
      <c r="Z28"/>
      <c r="AA28"/>
      <c r="AB28"/>
      <c r="AD28"/>
      <c r="AE28"/>
      <c r="AF28"/>
      <c r="AG28"/>
      <c r="AH28"/>
      <c r="AI28"/>
    </row>
    <row r="29" spans="1:36">
      <c r="Y29"/>
      <c r="Z29"/>
      <c r="AA29"/>
      <c r="AB29"/>
      <c r="AD29"/>
      <c r="AE29"/>
      <c r="AF29"/>
      <c r="AG29"/>
      <c r="AH29"/>
      <c r="AI29"/>
    </row>
    <row r="30" spans="1:36">
      <c r="E30">
        <f>E11*E27+E13</f>
        <v>0</v>
      </c>
      <c r="F30">
        <f t="shared" ref="F30:R30" si="1">F11*F27+F13</f>
        <v>0</v>
      </c>
      <c r="G30">
        <f t="shared" si="1"/>
        <v>0</v>
      </c>
      <c r="H30">
        <f t="shared" si="1"/>
        <v>0</v>
      </c>
      <c r="I30">
        <f t="shared" si="1"/>
        <v>0</v>
      </c>
      <c r="J30">
        <f t="shared" si="1"/>
        <v>500.25</v>
      </c>
      <c r="K30">
        <f t="shared" si="1"/>
        <v>0</v>
      </c>
      <c r="L30">
        <f t="shared" si="1"/>
        <v>0</v>
      </c>
      <c r="M30">
        <f t="shared" si="1"/>
        <v>2013</v>
      </c>
      <c r="N30">
        <f t="shared" si="1"/>
        <v>0</v>
      </c>
      <c r="O30">
        <f t="shared" si="1"/>
        <v>990</v>
      </c>
      <c r="P30">
        <f t="shared" si="1"/>
        <v>0</v>
      </c>
      <c r="Q30">
        <f t="shared" si="1"/>
        <v>0</v>
      </c>
      <c r="R30">
        <f t="shared" si="1"/>
        <v>0</v>
      </c>
      <c r="S30">
        <f>S11*S27+S13</f>
        <v>0</v>
      </c>
      <c r="Y30">
        <f>Y11*Y27+Y13</f>
        <v>0</v>
      </c>
      <c r="Z30">
        <f>Z11*Z27+Z13</f>
        <v>0</v>
      </c>
      <c r="AA30"/>
      <c r="AB30">
        <f>AB11*AB27+AB13</f>
        <v>0</v>
      </c>
      <c r="AD30">
        <f t="shared" ref="AD30:AI30" si="2">AD11*AD27+AD13</f>
        <v>0</v>
      </c>
      <c r="AE30">
        <f t="shared" si="2"/>
        <v>0</v>
      </c>
      <c r="AF30">
        <f t="shared" si="2"/>
        <v>0</v>
      </c>
      <c r="AG30">
        <f t="shared" si="2"/>
        <v>0</v>
      </c>
      <c r="AH30">
        <f t="shared" si="2"/>
        <v>0</v>
      </c>
      <c r="AI30">
        <f t="shared" si="2"/>
        <v>0</v>
      </c>
      <c r="AJ30" s="15">
        <f>SUM(E30:AI30)</f>
        <v>3503.25</v>
      </c>
    </row>
  </sheetData>
  <phoneticPr fontId="5" type="noConversion"/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5:AI151"/>
  <sheetViews>
    <sheetView showZeros="0" zoomScale="70" zoomScaleNormal="70" workbookViewId="0">
      <selection activeCell="G33" sqref="G33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151.5">
      <c r="D5" s="13" t="s">
        <v>115</v>
      </c>
      <c r="F5" s="13" t="s">
        <v>136</v>
      </c>
      <c r="H5" s="13" t="s">
        <v>116</v>
      </c>
      <c r="J5" s="13" t="s">
        <v>117</v>
      </c>
    </row>
    <row r="6" spans="1:26">
      <c r="A6" t="s">
        <v>122</v>
      </c>
      <c r="B6">
        <f>SUM(D6:AI6)</f>
        <v>1040</v>
      </c>
      <c r="D6">
        <f>(D9+D8*D7)*D10</f>
        <v>850</v>
      </c>
      <c r="F6">
        <f>(F9+F8*F7)</f>
        <v>50</v>
      </c>
      <c r="H6">
        <f>(H9+H8*H7)*H10</f>
        <v>30</v>
      </c>
      <c r="J6">
        <f>(J9+J8*J7)*J10</f>
        <v>110</v>
      </c>
      <c r="Z6">
        <f>Z9+Z8*Z7</f>
        <v>0</v>
      </c>
    </row>
    <row r="7" spans="1:26">
      <c r="A7" t="s">
        <v>73</v>
      </c>
      <c r="D7">
        <f>D41</f>
        <v>250</v>
      </c>
      <c r="E7" t="s">
        <v>102</v>
      </c>
      <c r="F7">
        <v>1</v>
      </c>
      <c r="G7" t="s">
        <v>126</v>
      </c>
      <c r="I7" t="s">
        <v>102</v>
      </c>
      <c r="K7" t="s">
        <v>102</v>
      </c>
    </row>
    <row r="8" spans="1:26">
      <c r="A8" t="s">
        <v>35</v>
      </c>
      <c r="D8">
        <v>3</v>
      </c>
      <c r="F8">
        <v>50</v>
      </c>
      <c r="G8" t="s">
        <v>127</v>
      </c>
    </row>
    <row r="9" spans="1:26">
      <c r="A9" t="s">
        <v>72</v>
      </c>
      <c r="D9">
        <v>100</v>
      </c>
      <c r="E9" t="s">
        <v>102</v>
      </c>
      <c r="F9">
        <v>0</v>
      </c>
      <c r="G9" t="s">
        <v>102</v>
      </c>
      <c r="H9">
        <v>30</v>
      </c>
      <c r="I9" t="s">
        <v>102</v>
      </c>
      <c r="J9">
        <v>110</v>
      </c>
      <c r="K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K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31">
      <c r="A25" t="s">
        <v>118</v>
      </c>
    </row>
    <row r="26" spans="1:31">
      <c r="AD26">
        <v>5</v>
      </c>
      <c r="AE26" t="s">
        <v>120</v>
      </c>
    </row>
    <row r="27" spans="1:31">
      <c r="AD27">
        <v>13</v>
      </c>
      <c r="AE27" t="s">
        <v>121</v>
      </c>
    </row>
    <row r="38" spans="1:35" ht="170.1" customHeight="1" thickBot="1">
      <c r="B38" s="4" t="s">
        <v>25</v>
      </c>
      <c r="C38" s="3"/>
      <c r="D38" s="11" t="s">
        <v>9</v>
      </c>
      <c r="E38" s="4"/>
      <c r="F38" s="2" t="s">
        <v>10</v>
      </c>
      <c r="G38" s="2"/>
      <c r="H38" s="2" t="s">
        <v>11</v>
      </c>
      <c r="I38" s="2"/>
      <c r="J38" s="2" t="s">
        <v>12</v>
      </c>
      <c r="K38" s="2"/>
      <c r="L38" s="2" t="s">
        <v>75</v>
      </c>
      <c r="M38" s="2"/>
      <c r="N38" s="2" t="s">
        <v>13</v>
      </c>
      <c r="O38" s="2"/>
      <c r="P38" s="2" t="s">
        <v>14</v>
      </c>
      <c r="Q38" s="2"/>
      <c r="R38" s="2" t="s">
        <v>15</v>
      </c>
      <c r="S38" s="2"/>
      <c r="T38" s="2" t="s">
        <v>16</v>
      </c>
      <c r="U38" s="2"/>
      <c r="V38" s="2" t="s">
        <v>17</v>
      </c>
      <c r="W38" s="2"/>
      <c r="X38" s="2" t="s">
        <v>18</v>
      </c>
      <c r="Y38" s="2"/>
      <c r="Z38" s="2" t="s">
        <v>19</v>
      </c>
      <c r="AA38" s="2"/>
      <c r="AB38" s="2" t="s">
        <v>20</v>
      </c>
      <c r="AC38" s="2"/>
      <c r="AD38" s="2" t="s">
        <v>50</v>
      </c>
      <c r="AE38" s="2"/>
      <c r="AF38" s="2" t="s">
        <v>21</v>
      </c>
      <c r="AH38" s="2" t="s">
        <v>6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113</v>
      </c>
      <c r="D41" s="18">
        <v>250</v>
      </c>
      <c r="E41" s="8" t="s">
        <v>41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0</v>
      </c>
      <c r="D42" s="18">
        <v>60</v>
      </c>
      <c r="E42" s="8" t="s">
        <v>30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1</v>
      </c>
      <c r="D43" s="18">
        <v>0.5</v>
      </c>
      <c r="E43" s="8" t="s">
        <v>31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2</v>
      </c>
      <c r="D44" s="18"/>
      <c r="E44" s="8" t="s">
        <v>32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3</v>
      </c>
      <c r="D45" s="18"/>
      <c r="E45" s="8" t="s">
        <v>33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37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36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40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44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45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46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48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76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77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">
        <v>49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">
        <v>111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">
        <v>112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">
        <v>51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">
        <v>52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1">A111</f>
        <v>Ports</v>
      </c>
      <c r="D71" s="7">
        <f>Seq!D111</f>
        <v>0</v>
      </c>
      <c r="E71" s="8">
        <f>Seq!E111</f>
        <v>0</v>
      </c>
      <c r="F71" s="7">
        <f>Iso!D111</f>
        <v>0</v>
      </c>
      <c r="G71" s="8">
        <f>Iso!E111</f>
        <v>0</v>
      </c>
      <c r="H71" s="7">
        <f>Fil!D111</f>
        <v>0</v>
      </c>
      <c r="I71" s="8">
        <f>Fil!E111</f>
        <v>0</v>
      </c>
      <c r="J71" s="7">
        <f>FPump!D111</f>
        <v>0</v>
      </c>
      <c r="K71" s="8">
        <f>FPump!E111</f>
        <v>0</v>
      </c>
      <c r="L71" s="7">
        <f>Lyse!D111</f>
        <v>0</v>
      </c>
      <c r="M71" s="8">
        <f>Lyse!E111</f>
        <v>0</v>
      </c>
      <c r="N71" s="7">
        <f>RStor!D111</f>
        <v>0</v>
      </c>
      <c r="O71" s="8">
        <f>RStor!E111</f>
        <v>0</v>
      </c>
      <c r="P71" s="7">
        <f>RDose!D111</f>
        <v>0</v>
      </c>
      <c r="Q71" s="8">
        <f>RDose!E111</f>
        <v>0</v>
      </c>
      <c r="R71" s="7">
        <f>Trans!D111</f>
        <v>0</v>
      </c>
      <c r="S71" s="8">
        <f>Trans!E111</f>
        <v>0</v>
      </c>
      <c r="T71" s="7">
        <f>ArchF!D111</f>
        <v>0</v>
      </c>
      <c r="U71" s="8">
        <f>ArchF!E111</f>
        <v>0</v>
      </c>
      <c r="V71" s="7">
        <f>APres!D111</f>
        <v>0</v>
      </c>
      <c r="W71" s="8">
        <f>APres!E111</f>
        <v>0</v>
      </c>
      <c r="X71" s="7">
        <f>ArcSt!D111</f>
        <v>0</v>
      </c>
      <c r="Y71" s="8">
        <f>ArcSt!E111</f>
        <v>0</v>
      </c>
      <c r="Z71" s="7">
        <f>Rep!D111</f>
        <v>0</v>
      </c>
      <c r="AA71" s="8">
        <f>Rep!E111</f>
        <v>0</v>
      </c>
      <c r="AB71" s="7">
        <f>PHous!D111</f>
        <v>0</v>
      </c>
      <c r="AC71" s="8">
        <f>PHous!E111</f>
        <v>0</v>
      </c>
      <c r="AD71" s="7">
        <f>Whous!D111</f>
        <v>0</v>
      </c>
      <c r="AE71" s="8">
        <f>Whous!E111</f>
        <v>0</v>
      </c>
      <c r="AF71" s="7">
        <f>Plat!D111</f>
        <v>0</v>
      </c>
      <c r="AG71" s="8">
        <f>Plat!E111</f>
        <v>0</v>
      </c>
      <c r="AH71" s="7">
        <f>Control!D111</f>
        <v>0</v>
      </c>
      <c r="AI71" s="8">
        <f>Control!E111</f>
        <v>0</v>
      </c>
    </row>
    <row r="72" spans="1:35">
      <c r="A72" t="str">
        <f t="shared" si="1"/>
        <v>Tubing</v>
      </c>
      <c r="D72" s="7">
        <f>Seq!D112</f>
        <v>0</v>
      </c>
      <c r="E72" s="8">
        <f>Seq!E112</f>
        <v>0</v>
      </c>
      <c r="F72" s="7">
        <f>Iso!D112</f>
        <v>0</v>
      </c>
      <c r="G72" s="8">
        <f>Iso!E112</f>
        <v>0</v>
      </c>
      <c r="H72" s="7">
        <f>Fil!D112</f>
        <v>0</v>
      </c>
      <c r="I72" s="8">
        <f>Fil!E112</f>
        <v>0</v>
      </c>
      <c r="J72" s="7">
        <f>FPump!D112</f>
        <v>0</v>
      </c>
      <c r="K72" s="8">
        <f>FPump!E112</f>
        <v>0</v>
      </c>
      <c r="L72" s="7">
        <f>Lyse!D112</f>
        <v>0</v>
      </c>
      <c r="M72" s="8">
        <f>Lyse!E112</f>
        <v>0</v>
      </c>
      <c r="N72" s="7">
        <f>RStor!D112</f>
        <v>0</v>
      </c>
      <c r="O72" s="8">
        <f>RStor!E112</f>
        <v>0</v>
      </c>
      <c r="P72" s="7">
        <f>RDose!D112</f>
        <v>0</v>
      </c>
      <c r="Q72" s="8">
        <f>RDose!E112</f>
        <v>0</v>
      </c>
      <c r="R72" s="7">
        <f>Trans!D112</f>
        <v>0</v>
      </c>
      <c r="S72" s="8">
        <f>Trans!E112</f>
        <v>0</v>
      </c>
      <c r="T72" s="7">
        <f>ArchF!D112</f>
        <v>0</v>
      </c>
      <c r="U72" s="8">
        <f>ArchF!E112</f>
        <v>0</v>
      </c>
      <c r="V72" s="7">
        <f>APres!D112</f>
        <v>0</v>
      </c>
      <c r="W72" s="8">
        <f>APres!E112</f>
        <v>0</v>
      </c>
      <c r="X72" s="7">
        <f>ArcSt!D112</f>
        <v>0</v>
      </c>
      <c r="Y72" s="8">
        <f>ArcSt!E112</f>
        <v>0</v>
      </c>
      <c r="Z72" s="7">
        <f>Rep!D112</f>
        <v>0</v>
      </c>
      <c r="AA72" s="8">
        <f>Rep!E112</f>
        <v>0</v>
      </c>
      <c r="AB72" s="7">
        <f>PHous!D112</f>
        <v>0</v>
      </c>
      <c r="AC72" s="8">
        <f>PHous!E112</f>
        <v>0</v>
      </c>
      <c r="AD72" s="7">
        <f>Whous!D112</f>
        <v>0</v>
      </c>
      <c r="AE72" s="8">
        <f>Whous!E112</f>
        <v>0</v>
      </c>
      <c r="AF72" s="7">
        <f>Plat!D112</f>
        <v>0</v>
      </c>
      <c r="AG72" s="8">
        <f>Plat!E112</f>
        <v>0</v>
      </c>
      <c r="AH72" s="7">
        <f>Control!D112</f>
        <v>0</v>
      </c>
      <c r="AI72" s="8">
        <f>Control!E112</f>
        <v>0</v>
      </c>
    </row>
    <row r="73" spans="1:35">
      <c r="A73">
        <f t="shared" si="1"/>
        <v>0</v>
      </c>
      <c r="D73" s="7">
        <f>Seq!D113</f>
        <v>0</v>
      </c>
      <c r="E73" s="8">
        <f>Seq!E113</f>
        <v>0</v>
      </c>
      <c r="F73" s="7">
        <f>Iso!D113</f>
        <v>0</v>
      </c>
      <c r="G73" s="8">
        <f>Iso!E113</f>
        <v>0</v>
      </c>
      <c r="H73" s="7">
        <f>Fil!D113</f>
        <v>0</v>
      </c>
      <c r="I73" s="8">
        <f>Fil!E113</f>
        <v>0</v>
      </c>
      <c r="J73" s="7">
        <f>FPump!D113</f>
        <v>0</v>
      </c>
      <c r="K73" s="8">
        <f>FPump!E113</f>
        <v>0</v>
      </c>
      <c r="L73" s="7">
        <f>Lyse!D113</f>
        <v>0</v>
      </c>
      <c r="M73" s="8">
        <f>Lyse!E113</f>
        <v>0</v>
      </c>
      <c r="N73" s="7">
        <f>RStor!D113</f>
        <v>0</v>
      </c>
      <c r="O73" s="8">
        <f>RStor!E113</f>
        <v>0</v>
      </c>
      <c r="P73" s="7">
        <f>RDose!D113</f>
        <v>0</v>
      </c>
      <c r="Q73" s="8">
        <f>RDose!E113</f>
        <v>0</v>
      </c>
      <c r="R73" s="7">
        <f>Trans!D113</f>
        <v>0</v>
      </c>
      <c r="S73" s="8">
        <f>Trans!E113</f>
        <v>0</v>
      </c>
      <c r="T73" s="7">
        <f>ArchF!D113</f>
        <v>0</v>
      </c>
      <c r="U73" s="8">
        <f>ArchF!E113</f>
        <v>0</v>
      </c>
      <c r="V73" s="7">
        <f>APres!D113</f>
        <v>0</v>
      </c>
      <c r="W73" s="8">
        <f>APres!E113</f>
        <v>0</v>
      </c>
      <c r="X73" s="7">
        <f>ArcSt!D113</f>
        <v>0</v>
      </c>
      <c r="Y73" s="8">
        <f>ArcSt!E113</f>
        <v>0</v>
      </c>
      <c r="Z73" s="7">
        <f>Rep!D113</f>
        <v>0</v>
      </c>
      <c r="AA73" s="8">
        <f>Rep!E113</f>
        <v>0</v>
      </c>
      <c r="AB73" s="7">
        <f>PHous!D113</f>
        <v>0</v>
      </c>
      <c r="AC73" s="8">
        <f>PHous!E113</f>
        <v>0</v>
      </c>
      <c r="AD73" s="7">
        <f>Whous!D113</f>
        <v>0</v>
      </c>
      <c r="AE73" s="8">
        <f>Whous!E113</f>
        <v>0</v>
      </c>
      <c r="AF73" s="7">
        <f>Plat!D113</f>
        <v>0</v>
      </c>
      <c r="AG73" s="8">
        <f>Plat!E113</f>
        <v>0</v>
      </c>
      <c r="AH73" s="7">
        <f>Control!D113</f>
        <v>0</v>
      </c>
      <c r="AI73" s="8">
        <f>Control!E113</f>
        <v>0</v>
      </c>
    </row>
    <row r="74" spans="1:35">
      <c r="A74" t="str">
        <f t="shared" si="1"/>
        <v>Pumping</v>
      </c>
      <c r="D74" s="7">
        <f>Seq!D114</f>
        <v>0</v>
      </c>
      <c r="E74" s="8">
        <f>Seq!E114</f>
        <v>0</v>
      </c>
      <c r="F74" s="7">
        <f>Iso!D114</f>
        <v>0</v>
      </c>
      <c r="G74" s="8">
        <f>Iso!E114</f>
        <v>0</v>
      </c>
      <c r="H74" s="7">
        <f>Fil!D114</f>
        <v>0</v>
      </c>
      <c r="I74" s="8">
        <f>Fil!E114</f>
        <v>0</v>
      </c>
      <c r="J74" s="7">
        <f>FPump!D114</f>
        <v>0</v>
      </c>
      <c r="K74" s="8">
        <f>FPump!E114</f>
        <v>0</v>
      </c>
      <c r="L74" s="7">
        <f>Lyse!D114</f>
        <v>0</v>
      </c>
      <c r="M74" s="8">
        <f>Lyse!E114</f>
        <v>0</v>
      </c>
      <c r="N74" s="7">
        <f>RStor!D114</f>
        <v>0</v>
      </c>
      <c r="O74" s="8">
        <f>RStor!E114</f>
        <v>0</v>
      </c>
      <c r="P74" s="7">
        <f>RDose!D114</f>
        <v>0</v>
      </c>
      <c r="Q74" s="8">
        <f>RDose!E114</f>
        <v>0</v>
      </c>
      <c r="R74" s="7">
        <f>Trans!D114</f>
        <v>0</v>
      </c>
      <c r="S74" s="8">
        <f>Trans!E114</f>
        <v>0</v>
      </c>
      <c r="T74" s="7">
        <f>ArchF!D114</f>
        <v>0</v>
      </c>
      <c r="U74" s="8">
        <f>ArchF!E114</f>
        <v>0</v>
      </c>
      <c r="V74" s="7">
        <f>APres!D114</f>
        <v>0</v>
      </c>
      <c r="W74" s="8">
        <f>APres!E114</f>
        <v>0</v>
      </c>
      <c r="X74" s="7">
        <f>ArcSt!D114</f>
        <v>0</v>
      </c>
      <c r="Y74" s="8">
        <f>ArcSt!E114</f>
        <v>0</v>
      </c>
      <c r="Z74" s="7">
        <f>Rep!D114</f>
        <v>0</v>
      </c>
      <c r="AA74" s="8">
        <f>Rep!E114</f>
        <v>0</v>
      </c>
      <c r="AB74" s="7">
        <f>PHous!D114</f>
        <v>0</v>
      </c>
      <c r="AC74" s="8">
        <f>PHous!E114</f>
        <v>0</v>
      </c>
      <c r="AD74" s="7">
        <f>Whous!D114</f>
        <v>0</v>
      </c>
      <c r="AE74" s="8">
        <f>Whous!E114</f>
        <v>0</v>
      </c>
      <c r="AF74" s="7">
        <f>Plat!D114</f>
        <v>0</v>
      </c>
      <c r="AG74" s="8">
        <f>Plat!E114</f>
        <v>0</v>
      </c>
      <c r="AH74" s="7">
        <f>Control!D114</f>
        <v>0</v>
      </c>
      <c r="AI74" s="8">
        <f>Control!E114</f>
        <v>0</v>
      </c>
    </row>
    <row r="75" spans="1:35">
      <c r="A75" t="str">
        <f t="shared" si="1"/>
        <v>Valving</v>
      </c>
      <c r="D75" s="7">
        <f>Seq!D115</f>
        <v>0</v>
      </c>
      <c r="E75" s="8">
        <f>Seq!E115</f>
        <v>0</v>
      </c>
      <c r="F75" s="7">
        <f>Iso!D115</f>
        <v>0</v>
      </c>
      <c r="G75" s="8">
        <f>Iso!E115</f>
        <v>0</v>
      </c>
      <c r="H75" s="7">
        <f>Fil!D115</f>
        <v>0</v>
      </c>
      <c r="I75" s="8">
        <f>Fil!E115</f>
        <v>0</v>
      </c>
      <c r="J75" s="7">
        <f>FPump!D115</f>
        <v>0</v>
      </c>
      <c r="K75" s="8">
        <f>FPump!E115</f>
        <v>0</v>
      </c>
      <c r="L75" s="7">
        <f>Lyse!D115</f>
        <v>0</v>
      </c>
      <c r="M75" s="8">
        <f>Lyse!E115</f>
        <v>0</v>
      </c>
      <c r="N75" s="7">
        <f>RStor!D115</f>
        <v>0</v>
      </c>
      <c r="O75" s="8">
        <f>RStor!E115</f>
        <v>0</v>
      </c>
      <c r="P75" s="7">
        <f>RDose!D115</f>
        <v>0</v>
      </c>
      <c r="Q75" s="8">
        <f>RDose!E115</f>
        <v>0</v>
      </c>
      <c r="R75" s="7">
        <f>Trans!D115</f>
        <v>0</v>
      </c>
      <c r="S75" s="8">
        <f>Trans!E115</f>
        <v>0</v>
      </c>
      <c r="T75" s="7">
        <f>ArchF!D115</f>
        <v>0</v>
      </c>
      <c r="U75" s="8">
        <f>ArchF!E115</f>
        <v>0</v>
      </c>
      <c r="V75" s="7">
        <f>APres!D115</f>
        <v>0</v>
      </c>
      <c r="W75" s="8">
        <f>APres!E115</f>
        <v>0</v>
      </c>
      <c r="X75" s="7">
        <f>ArcSt!D115</f>
        <v>0</v>
      </c>
      <c r="Y75" s="8">
        <f>ArcSt!E115</f>
        <v>0</v>
      </c>
      <c r="Z75" s="7">
        <f>Rep!D115</f>
        <v>0</v>
      </c>
      <c r="AA75" s="8">
        <f>Rep!E115</f>
        <v>0</v>
      </c>
      <c r="AB75" s="7">
        <f>PHous!D115</f>
        <v>0</v>
      </c>
      <c r="AC75" s="8">
        <f>PHous!E115</f>
        <v>0</v>
      </c>
      <c r="AD75" s="7">
        <f>Whous!D115</f>
        <v>0</v>
      </c>
      <c r="AE75" s="8">
        <f>Whous!E115</f>
        <v>0</v>
      </c>
      <c r="AF75" s="7">
        <f>Plat!D115</f>
        <v>0</v>
      </c>
      <c r="AG75" s="8">
        <f>Plat!E115</f>
        <v>0</v>
      </c>
      <c r="AH75" s="7">
        <f>Control!D115</f>
        <v>0</v>
      </c>
      <c r="AI75" s="8">
        <f>Control!E115</f>
        <v>0</v>
      </c>
    </row>
    <row r="76" spans="1:35">
      <c r="A76" t="str">
        <f t="shared" si="1"/>
        <v>Space</v>
      </c>
      <c r="D76" s="7">
        <f>Seq!D116</f>
        <v>0</v>
      </c>
      <c r="E76" s="8">
        <f>Seq!E116</f>
        <v>0</v>
      </c>
      <c r="F76" s="7">
        <f>Iso!D116</f>
        <v>0</v>
      </c>
      <c r="G76" s="8">
        <f>Iso!E116</f>
        <v>0</v>
      </c>
      <c r="H76" s="7">
        <f>Fil!D116</f>
        <v>0</v>
      </c>
      <c r="I76" s="8">
        <f>Fil!E116</f>
        <v>0</v>
      </c>
      <c r="J76" s="7">
        <f>FPump!D116</f>
        <v>0</v>
      </c>
      <c r="K76" s="8">
        <f>FPump!E116</f>
        <v>0</v>
      </c>
      <c r="L76" s="7">
        <f>Lyse!D116</f>
        <v>0</v>
      </c>
      <c r="M76" s="8">
        <f>Lyse!E116</f>
        <v>0</v>
      </c>
      <c r="N76" s="7">
        <f>RStor!D116</f>
        <v>0</v>
      </c>
      <c r="O76" s="8">
        <f>RStor!E116</f>
        <v>0</v>
      </c>
      <c r="P76" s="7">
        <f>RDose!D116</f>
        <v>0</v>
      </c>
      <c r="Q76" s="8">
        <f>RDose!E116</f>
        <v>0</v>
      </c>
      <c r="R76" s="7">
        <f>Trans!D116</f>
        <v>0</v>
      </c>
      <c r="S76" s="8">
        <f>Trans!E116</f>
        <v>0</v>
      </c>
      <c r="T76" s="7">
        <f>ArchF!D116</f>
        <v>0</v>
      </c>
      <c r="U76" s="8">
        <f>ArchF!E116</f>
        <v>0</v>
      </c>
      <c r="V76" s="7">
        <f>APres!D116</f>
        <v>0</v>
      </c>
      <c r="W76" s="8">
        <f>APres!E116</f>
        <v>0</v>
      </c>
      <c r="X76" s="7">
        <f>ArcSt!D116</f>
        <v>0</v>
      </c>
      <c r="Y76" s="8">
        <f>ArcSt!E116</f>
        <v>0</v>
      </c>
      <c r="Z76" s="7">
        <f>Rep!D116</f>
        <v>0</v>
      </c>
      <c r="AA76" s="8">
        <f>Rep!E116</f>
        <v>0</v>
      </c>
      <c r="AB76" s="7">
        <f>PHous!D116</f>
        <v>0</v>
      </c>
      <c r="AC76" s="8">
        <f>PHous!E116</f>
        <v>0</v>
      </c>
      <c r="AD76" s="7">
        <f>Whous!D116</f>
        <v>0</v>
      </c>
      <c r="AE76" s="8">
        <f>Whous!E116</f>
        <v>0</v>
      </c>
      <c r="AF76" s="7">
        <f>Plat!D116</f>
        <v>0</v>
      </c>
      <c r="AG76" s="8">
        <f>Plat!E116</f>
        <v>0</v>
      </c>
      <c r="AH76" s="7">
        <f>Control!D116</f>
        <v>0</v>
      </c>
      <c r="AI76" s="8">
        <f>Control!E116</f>
        <v>0</v>
      </c>
    </row>
    <row r="77" spans="1:35">
      <c r="A77" t="str">
        <f t="shared" si="1"/>
        <v>Mass</v>
      </c>
      <c r="D77" s="7">
        <f>Seq!D117</f>
        <v>0</v>
      </c>
      <c r="E77" s="8">
        <f>Seq!E117</f>
        <v>0</v>
      </c>
      <c r="F77" s="7">
        <f>Iso!D117</f>
        <v>0</v>
      </c>
      <c r="G77" s="8">
        <f>Iso!E117</f>
        <v>0</v>
      </c>
      <c r="H77" s="7">
        <f>Fil!D117</f>
        <v>0</v>
      </c>
      <c r="I77" s="8">
        <f>Fil!E117</f>
        <v>0</v>
      </c>
      <c r="J77" s="7">
        <f>FPump!D117</f>
        <v>0</v>
      </c>
      <c r="K77" s="8">
        <f>FPump!E117</f>
        <v>0</v>
      </c>
      <c r="L77" s="7">
        <f>Lyse!D117</f>
        <v>0</v>
      </c>
      <c r="M77" s="8">
        <f>Lyse!E117</f>
        <v>0</v>
      </c>
      <c r="N77" s="7">
        <f>RStor!D117</f>
        <v>0</v>
      </c>
      <c r="O77" s="8">
        <f>RStor!E117</f>
        <v>0</v>
      </c>
      <c r="P77" s="7">
        <f>RDose!D117</f>
        <v>0</v>
      </c>
      <c r="Q77" s="8">
        <f>RDose!E117</f>
        <v>0</v>
      </c>
      <c r="R77" s="7">
        <f>Trans!D117</f>
        <v>0</v>
      </c>
      <c r="S77" s="8">
        <f>Trans!E117</f>
        <v>0</v>
      </c>
      <c r="T77" s="7">
        <f>ArchF!D117</f>
        <v>0</v>
      </c>
      <c r="U77" s="8">
        <f>ArchF!E117</f>
        <v>0</v>
      </c>
      <c r="V77" s="7">
        <f>APres!D117</f>
        <v>0</v>
      </c>
      <c r="W77" s="8">
        <f>APres!E117</f>
        <v>0</v>
      </c>
      <c r="X77" s="7">
        <f>ArcSt!D117</f>
        <v>0</v>
      </c>
      <c r="Y77" s="8">
        <f>ArcSt!E117</f>
        <v>0</v>
      </c>
      <c r="Z77" s="7">
        <f>Rep!D117</f>
        <v>0</v>
      </c>
      <c r="AA77" s="8">
        <f>Rep!E117</f>
        <v>0</v>
      </c>
      <c r="AB77" s="7">
        <f>PHous!D117</f>
        <v>0</v>
      </c>
      <c r="AC77" s="8">
        <f>PHous!E117</f>
        <v>0</v>
      </c>
      <c r="AD77" s="7">
        <f>Whous!D117</f>
        <v>0</v>
      </c>
      <c r="AE77" s="8">
        <f>Whous!E117</f>
        <v>0</v>
      </c>
      <c r="AF77" s="7">
        <f>Plat!D117</f>
        <v>0</v>
      </c>
      <c r="AG77" s="8">
        <f>Plat!E117</f>
        <v>0</v>
      </c>
      <c r="AH77" s="7">
        <f>Control!D117</f>
        <v>0</v>
      </c>
      <c r="AI77" s="8">
        <f>Control!E117</f>
        <v>0</v>
      </c>
    </row>
    <row r="78" spans="1:35">
      <c r="A78" t="str">
        <f t="shared" si="1"/>
        <v>Max dP</v>
      </c>
      <c r="D78" s="7">
        <f>Seq!D118</f>
        <v>0</v>
      </c>
      <c r="E78" s="8">
        <f>Seq!E118</f>
        <v>0</v>
      </c>
      <c r="F78" s="7">
        <f>Iso!D118</f>
        <v>0</v>
      </c>
      <c r="G78" s="8">
        <f>Iso!E118</f>
        <v>0</v>
      </c>
      <c r="H78" s="7">
        <f>Fil!D118</f>
        <v>0</v>
      </c>
      <c r="I78" s="8">
        <f>Fil!E118</f>
        <v>0</v>
      </c>
      <c r="J78" s="7">
        <f>FPump!D118</f>
        <v>0</v>
      </c>
      <c r="K78" s="8">
        <f>FPump!E118</f>
        <v>0</v>
      </c>
      <c r="L78" s="7">
        <f>Lyse!D118</f>
        <v>0</v>
      </c>
      <c r="M78" s="8">
        <f>Lyse!E118</f>
        <v>0</v>
      </c>
      <c r="N78" s="7">
        <f>RStor!D118</f>
        <v>0</v>
      </c>
      <c r="O78" s="8">
        <f>RStor!E118</f>
        <v>0</v>
      </c>
      <c r="P78" s="7">
        <f>RDose!D118</f>
        <v>0</v>
      </c>
      <c r="Q78" s="8">
        <f>RDose!E118</f>
        <v>0</v>
      </c>
      <c r="R78" s="7">
        <f>Trans!D118</f>
        <v>0</v>
      </c>
      <c r="S78" s="8">
        <f>Trans!E118</f>
        <v>0</v>
      </c>
      <c r="T78" s="7">
        <f>ArchF!D118</f>
        <v>0</v>
      </c>
      <c r="U78" s="8">
        <f>ArchF!E118</f>
        <v>0</v>
      </c>
      <c r="V78" s="7">
        <f>APres!D118</f>
        <v>0</v>
      </c>
      <c r="W78" s="8">
        <f>APres!E118</f>
        <v>0</v>
      </c>
      <c r="X78" s="7">
        <f>ArcSt!D118</f>
        <v>0</v>
      </c>
      <c r="Y78" s="8">
        <f>ArcSt!E118</f>
        <v>0</v>
      </c>
      <c r="Z78" s="7">
        <f>Rep!D118</f>
        <v>0</v>
      </c>
      <c r="AA78" s="8">
        <f>Rep!E118</f>
        <v>0</v>
      </c>
      <c r="AB78" s="7">
        <f>PHous!D118</f>
        <v>0</v>
      </c>
      <c r="AC78" s="8">
        <f>PHous!E118</f>
        <v>0</v>
      </c>
      <c r="AD78" s="7">
        <f>Whous!D118</f>
        <v>0</v>
      </c>
      <c r="AE78" s="8">
        <f>Whous!E118</f>
        <v>0</v>
      </c>
      <c r="AF78" s="7">
        <f>Plat!D118</f>
        <v>0</v>
      </c>
      <c r="AG78" s="8">
        <f>Plat!E118</f>
        <v>0</v>
      </c>
      <c r="AH78" s="7">
        <f>Control!D118</f>
        <v>0</v>
      </c>
      <c r="AI78" s="8">
        <f>Control!E118</f>
        <v>0</v>
      </c>
    </row>
    <row r="79" spans="1:35">
      <c r="A79" t="str">
        <f t="shared" si="1"/>
        <v>Lysate Vol</v>
      </c>
      <c r="D79" s="7">
        <f>Seq!D119</f>
        <v>0</v>
      </c>
      <c r="E79" s="8">
        <f>Seq!E119</f>
        <v>0</v>
      </c>
      <c r="F79" s="7">
        <f>Iso!D119</f>
        <v>0</v>
      </c>
      <c r="G79" s="8">
        <f>Iso!E119</f>
        <v>0</v>
      </c>
      <c r="H79" s="7">
        <f>Fil!D119</f>
        <v>0</v>
      </c>
      <c r="I79" s="8">
        <f>Fil!E119</f>
        <v>0</v>
      </c>
      <c r="J79" s="7">
        <f>FPump!D119</f>
        <v>0</v>
      </c>
      <c r="K79" s="8">
        <f>FPump!E119</f>
        <v>0</v>
      </c>
      <c r="L79" s="7">
        <f>Lyse!D119</f>
        <v>0</v>
      </c>
      <c r="M79" s="8">
        <f>Lyse!E119</f>
        <v>0</v>
      </c>
      <c r="N79" s="7">
        <f>RStor!D119</f>
        <v>0</v>
      </c>
      <c r="O79" s="8">
        <f>RStor!E119</f>
        <v>0</v>
      </c>
      <c r="P79" s="7">
        <f>RDose!D119</f>
        <v>0</v>
      </c>
      <c r="Q79" s="8">
        <f>RDose!E119</f>
        <v>0</v>
      </c>
      <c r="R79" s="7">
        <f>Trans!D119</f>
        <v>0</v>
      </c>
      <c r="S79" s="8">
        <f>Trans!E119</f>
        <v>0</v>
      </c>
      <c r="T79" s="7">
        <f>ArchF!D119</f>
        <v>0</v>
      </c>
      <c r="U79" s="8">
        <f>ArchF!E119</f>
        <v>0</v>
      </c>
      <c r="V79" s="7">
        <f>APres!D119</f>
        <v>0</v>
      </c>
      <c r="W79" s="8">
        <f>APres!E119</f>
        <v>0</v>
      </c>
      <c r="X79" s="7">
        <f>ArcSt!D119</f>
        <v>0</v>
      </c>
      <c r="Y79" s="8">
        <f>ArcSt!E119</f>
        <v>0</v>
      </c>
      <c r="Z79" s="7">
        <f>Rep!D119</f>
        <v>0</v>
      </c>
      <c r="AA79" s="8">
        <f>Rep!E119</f>
        <v>0</v>
      </c>
      <c r="AB79" s="7">
        <f>PHous!D119</f>
        <v>0</v>
      </c>
      <c r="AC79" s="8">
        <f>PHous!E119</f>
        <v>0</v>
      </c>
      <c r="AD79" s="7">
        <f>Whous!D119</f>
        <v>0</v>
      </c>
      <c r="AE79" s="8">
        <f>Whous!E119</f>
        <v>0</v>
      </c>
      <c r="AF79" s="7">
        <f>Plat!D119</f>
        <v>0</v>
      </c>
      <c r="AG79" s="8">
        <f>Plat!E119</f>
        <v>0</v>
      </c>
      <c r="AH79" s="7">
        <f>Control!D119</f>
        <v>0</v>
      </c>
      <c r="AI79" s="8">
        <f>Control!E119</f>
        <v>0</v>
      </c>
    </row>
    <row r="80" spans="1:35">
      <c r="A80">
        <f t="shared" si="1"/>
        <v>0</v>
      </c>
      <c r="D80" s="7">
        <f>Seq!D120</f>
        <v>0</v>
      </c>
      <c r="E80" s="8">
        <f>Seq!E120</f>
        <v>0</v>
      </c>
      <c r="F80" s="7">
        <f>Iso!D120</f>
        <v>0</v>
      </c>
      <c r="G80" s="8">
        <f>Iso!E120</f>
        <v>0</v>
      </c>
      <c r="H80" s="7">
        <f>Fil!D120</f>
        <v>0</v>
      </c>
      <c r="I80" s="8">
        <f>Fil!E120</f>
        <v>0</v>
      </c>
      <c r="J80" s="7">
        <f>FPump!D120</f>
        <v>0</v>
      </c>
      <c r="K80" s="8">
        <f>FPump!E120</f>
        <v>0</v>
      </c>
      <c r="L80" s="7">
        <f>Lyse!D120</f>
        <v>0</v>
      </c>
      <c r="M80" s="8">
        <f>Lyse!E120</f>
        <v>0</v>
      </c>
      <c r="N80" s="7">
        <f>RStor!D120</f>
        <v>0</v>
      </c>
      <c r="O80" s="8">
        <f>RStor!E120</f>
        <v>0</v>
      </c>
      <c r="P80" s="7">
        <f>RDose!D120</f>
        <v>0</v>
      </c>
      <c r="Q80" s="8">
        <f>RDose!E120</f>
        <v>0</v>
      </c>
      <c r="R80" s="7">
        <f>Trans!D120</f>
        <v>0</v>
      </c>
      <c r="S80" s="8">
        <f>Trans!E120</f>
        <v>0</v>
      </c>
      <c r="T80" s="7">
        <f>ArchF!D120</f>
        <v>0</v>
      </c>
      <c r="U80" s="8">
        <f>ArchF!E120</f>
        <v>0</v>
      </c>
      <c r="V80" s="7">
        <f>APres!D120</f>
        <v>0</v>
      </c>
      <c r="W80" s="8">
        <f>APres!E120</f>
        <v>0</v>
      </c>
      <c r="X80" s="7">
        <f>ArcSt!D120</f>
        <v>0</v>
      </c>
      <c r="Y80" s="8">
        <f>ArcSt!E120</f>
        <v>0</v>
      </c>
      <c r="Z80" s="7">
        <f>Rep!D120</f>
        <v>0</v>
      </c>
      <c r="AA80" s="8">
        <f>Rep!E120</f>
        <v>0</v>
      </c>
      <c r="AB80" s="7">
        <f>PHous!D120</f>
        <v>0</v>
      </c>
      <c r="AC80" s="8">
        <f>PHous!E120</f>
        <v>0</v>
      </c>
      <c r="AD80" s="7">
        <f>Whous!D120</f>
        <v>0</v>
      </c>
      <c r="AE80" s="8">
        <f>Whous!E120</f>
        <v>0</v>
      </c>
      <c r="AF80" s="7">
        <f>Plat!D120</f>
        <v>0</v>
      </c>
      <c r="AG80" s="8">
        <f>Plat!E120</f>
        <v>0</v>
      </c>
      <c r="AH80" s="7">
        <f>Control!D120</f>
        <v>0</v>
      </c>
      <c r="AI80" s="8">
        <f>Control!E120</f>
        <v>0</v>
      </c>
    </row>
    <row r="81" spans="1:35">
      <c r="A81" t="str">
        <f t="shared" si="1"/>
        <v>Arch Type A</v>
      </c>
      <c r="D81" s="7">
        <f>Seq!D121</f>
        <v>0</v>
      </c>
      <c r="E81" s="8">
        <f>Seq!E121</f>
        <v>0</v>
      </c>
      <c r="F81" s="7">
        <f>Iso!D121</f>
        <v>0</v>
      </c>
      <c r="G81" s="8">
        <f>Iso!E121</f>
        <v>0</v>
      </c>
      <c r="H81" s="7">
        <f>Fil!D121</f>
        <v>0</v>
      </c>
      <c r="I81" s="8">
        <f>Fil!E121</f>
        <v>0</v>
      </c>
      <c r="J81" s="7">
        <f>FPump!D121</f>
        <v>0</v>
      </c>
      <c r="K81" s="8">
        <f>FPump!E121</f>
        <v>0</v>
      </c>
      <c r="L81" s="7">
        <f>Lyse!D121</f>
        <v>0</v>
      </c>
      <c r="M81" s="8">
        <f>Lyse!E121</f>
        <v>0</v>
      </c>
      <c r="N81" s="7">
        <f>RStor!D121</f>
        <v>0</v>
      </c>
      <c r="O81" s="8">
        <f>RStor!E121</f>
        <v>0</v>
      </c>
      <c r="P81" s="7">
        <f>RDose!D121</f>
        <v>0</v>
      </c>
      <c r="Q81" s="8">
        <f>RDose!E121</f>
        <v>0</v>
      </c>
      <c r="R81" s="7">
        <f>Trans!D121</f>
        <v>0</v>
      </c>
      <c r="S81" s="8">
        <f>Trans!E121</f>
        <v>0</v>
      </c>
      <c r="T81" s="7">
        <f>ArchF!D121</f>
        <v>0</v>
      </c>
      <c r="U81" s="8">
        <f>ArchF!E121</f>
        <v>0</v>
      </c>
      <c r="V81" s="7">
        <f>APres!D121</f>
        <v>0</v>
      </c>
      <c r="W81" s="8">
        <f>APres!E121</f>
        <v>0</v>
      </c>
      <c r="X81" s="7">
        <f>ArcSt!D121</f>
        <v>0</v>
      </c>
      <c r="Y81" s="8">
        <f>ArcSt!E121</f>
        <v>0</v>
      </c>
      <c r="Z81" s="7">
        <f>Rep!D121</f>
        <v>0</v>
      </c>
      <c r="AA81" s="8">
        <f>Rep!E121</f>
        <v>0</v>
      </c>
      <c r="AB81" s="7">
        <f>PHous!D121</f>
        <v>0</v>
      </c>
      <c r="AC81" s="8">
        <f>PHous!E121</f>
        <v>0</v>
      </c>
      <c r="AD81" s="7">
        <f>Whous!D121</f>
        <v>0</v>
      </c>
      <c r="AE81" s="8">
        <f>Whous!E121</f>
        <v>0</v>
      </c>
      <c r="AF81" s="7">
        <f>Plat!D121</f>
        <v>0</v>
      </c>
      <c r="AG81" s="8">
        <f>Plat!E121</f>
        <v>0</v>
      </c>
      <c r="AH81" s="7">
        <f>Control!D121</f>
        <v>0</v>
      </c>
      <c r="AI81" s="8">
        <f>Control!E121</f>
        <v>0</v>
      </c>
    </row>
    <row r="82" spans="1:35">
      <c r="A82" t="str">
        <f t="shared" si="1"/>
        <v>Arch Type B</v>
      </c>
      <c r="D82" s="7">
        <f>Seq!D122</f>
        <v>0</v>
      </c>
      <c r="E82" s="8">
        <f>Seq!E122</f>
        <v>0</v>
      </c>
      <c r="F82" s="7">
        <f>Iso!D122</f>
        <v>0</v>
      </c>
      <c r="G82" s="8">
        <f>Iso!E122</f>
        <v>0</v>
      </c>
      <c r="H82" s="7">
        <f>Fil!D122</f>
        <v>0</v>
      </c>
      <c r="I82" s="8">
        <f>Fil!E122</f>
        <v>0</v>
      </c>
      <c r="J82" s="7">
        <f>FPump!D122</f>
        <v>0</v>
      </c>
      <c r="K82" s="8">
        <f>FPump!E122</f>
        <v>0</v>
      </c>
      <c r="L82" s="7">
        <f>Lyse!D122</f>
        <v>0</v>
      </c>
      <c r="M82" s="8">
        <f>Lyse!E122</f>
        <v>0</v>
      </c>
      <c r="N82" s="7">
        <f>RStor!D122</f>
        <v>0</v>
      </c>
      <c r="O82" s="8">
        <f>RStor!E122</f>
        <v>0</v>
      </c>
      <c r="P82" s="7">
        <f>RDose!D122</f>
        <v>0</v>
      </c>
      <c r="Q82" s="8">
        <f>RDose!E122</f>
        <v>0</v>
      </c>
      <c r="R82" s="7">
        <f>Trans!D122</f>
        <v>0</v>
      </c>
      <c r="S82" s="8">
        <f>Trans!E122</f>
        <v>0</v>
      </c>
      <c r="T82" s="7">
        <f>ArchF!D122</f>
        <v>0</v>
      </c>
      <c r="U82" s="8">
        <f>ArchF!E122</f>
        <v>0</v>
      </c>
      <c r="V82" s="7">
        <f>APres!D122</f>
        <v>0</v>
      </c>
      <c r="W82" s="8">
        <f>APres!E122</f>
        <v>0</v>
      </c>
      <c r="X82" s="7">
        <f>ArcSt!D122</f>
        <v>0</v>
      </c>
      <c r="Y82" s="8">
        <f>ArcSt!E122</f>
        <v>0</v>
      </c>
      <c r="Z82" s="7">
        <f>Rep!D122</f>
        <v>0</v>
      </c>
      <c r="AA82" s="8">
        <f>Rep!E122</f>
        <v>0</v>
      </c>
      <c r="AB82" s="7">
        <f>PHous!D122</f>
        <v>0</v>
      </c>
      <c r="AC82" s="8">
        <f>PHous!E122</f>
        <v>0</v>
      </c>
      <c r="AD82" s="7">
        <f>Whous!D122</f>
        <v>0</v>
      </c>
      <c r="AE82" s="8">
        <f>Whous!E122</f>
        <v>0</v>
      </c>
      <c r="AF82" s="7">
        <f>Plat!D122</f>
        <v>0</v>
      </c>
      <c r="AG82" s="8">
        <f>Plat!E122</f>
        <v>0</v>
      </c>
      <c r="AH82" s="7">
        <f>Control!D122</f>
        <v>0</v>
      </c>
      <c r="AI82" s="8">
        <f>Control!E122</f>
        <v>0</v>
      </c>
    </row>
    <row r="83" spans="1:35">
      <c r="A83" t="str">
        <f t="shared" si="1"/>
        <v>Arch Type C</v>
      </c>
      <c r="D83" s="7">
        <f>Seq!D123</f>
        <v>0</v>
      </c>
      <c r="E83" s="8">
        <f>Seq!E123</f>
        <v>0</v>
      </c>
      <c r="F83" s="7">
        <f>Iso!D123</f>
        <v>0</v>
      </c>
      <c r="G83" s="8">
        <f>Iso!E123</f>
        <v>0</v>
      </c>
      <c r="H83" s="7">
        <f>Fil!D123</f>
        <v>0</v>
      </c>
      <c r="I83" s="8">
        <f>Fil!E123</f>
        <v>0</v>
      </c>
      <c r="J83" s="7">
        <f>FPump!D123</f>
        <v>0</v>
      </c>
      <c r="K83" s="8">
        <f>FPump!E123</f>
        <v>0</v>
      </c>
      <c r="L83" s="7">
        <f>Lyse!D123</f>
        <v>0</v>
      </c>
      <c r="M83" s="8">
        <f>Lyse!E123</f>
        <v>0</v>
      </c>
      <c r="N83" s="7">
        <f>RStor!D123</f>
        <v>0</v>
      </c>
      <c r="O83" s="8">
        <f>RStor!E123</f>
        <v>0</v>
      </c>
      <c r="P83" s="7">
        <f>RDose!D123</f>
        <v>0</v>
      </c>
      <c r="Q83" s="8">
        <f>RDose!E123</f>
        <v>0</v>
      </c>
      <c r="R83" s="7">
        <f>Trans!D123</f>
        <v>0</v>
      </c>
      <c r="S83" s="8">
        <f>Trans!E123</f>
        <v>0</v>
      </c>
      <c r="T83" s="7">
        <f>ArchF!D123</f>
        <v>0</v>
      </c>
      <c r="U83" s="8">
        <f>ArchF!E123</f>
        <v>0</v>
      </c>
      <c r="V83" s="7">
        <f>APres!D123</f>
        <v>0</v>
      </c>
      <c r="W83" s="8">
        <f>APres!E123</f>
        <v>0</v>
      </c>
      <c r="X83" s="7">
        <f>ArcSt!D123</f>
        <v>0</v>
      </c>
      <c r="Y83" s="8">
        <f>ArcSt!E123</f>
        <v>0</v>
      </c>
      <c r="Z83" s="7">
        <f>Rep!D123</f>
        <v>0</v>
      </c>
      <c r="AA83" s="8">
        <f>Rep!E123</f>
        <v>0</v>
      </c>
      <c r="AB83" s="7">
        <f>PHous!D123</f>
        <v>0</v>
      </c>
      <c r="AC83" s="8">
        <f>PHous!E123</f>
        <v>0</v>
      </c>
      <c r="AD83" s="7">
        <f>Whous!D123</f>
        <v>0</v>
      </c>
      <c r="AE83" s="8">
        <f>Whous!E123</f>
        <v>0</v>
      </c>
      <c r="AF83" s="7">
        <f>Plat!D123</f>
        <v>0</v>
      </c>
      <c r="AG83" s="8">
        <f>Plat!E123</f>
        <v>0</v>
      </c>
      <c r="AH83" s="7">
        <f>Control!D123</f>
        <v>0</v>
      </c>
      <c r="AI83" s="8">
        <f>Control!E123</f>
        <v>0</v>
      </c>
    </row>
    <row r="84" spans="1:35">
      <c r="A84">
        <f t="shared" si="1"/>
        <v>0</v>
      </c>
      <c r="D84" s="7">
        <f>Seq!D124</f>
        <v>0</v>
      </c>
      <c r="E84" s="8">
        <f>Seq!E124</f>
        <v>0</v>
      </c>
      <c r="F84" s="7">
        <f>Iso!D124</f>
        <v>0</v>
      </c>
      <c r="G84" s="8">
        <f>Iso!E124</f>
        <v>0</v>
      </c>
      <c r="H84" s="7">
        <f>Fil!D124</f>
        <v>0</v>
      </c>
      <c r="I84" s="8">
        <f>Fil!E124</f>
        <v>0</v>
      </c>
      <c r="J84" s="7">
        <f>FPump!D124</f>
        <v>0</v>
      </c>
      <c r="K84" s="8">
        <f>FPump!E124</f>
        <v>0</v>
      </c>
      <c r="L84" s="7">
        <f>Lyse!D124</f>
        <v>0</v>
      </c>
      <c r="M84" s="8">
        <f>Lyse!E124</f>
        <v>0</v>
      </c>
      <c r="N84" s="7">
        <f>RStor!D124</f>
        <v>0</v>
      </c>
      <c r="O84" s="8">
        <f>RStor!E124</f>
        <v>0</v>
      </c>
      <c r="P84" s="7">
        <f>RDose!D124</f>
        <v>0</v>
      </c>
      <c r="Q84" s="8">
        <f>RDose!E124</f>
        <v>0</v>
      </c>
      <c r="R84" s="7">
        <f>Trans!D124</f>
        <v>0</v>
      </c>
      <c r="S84" s="8">
        <f>Trans!E124</f>
        <v>0</v>
      </c>
      <c r="T84" s="7">
        <f>ArchF!D124</f>
        <v>0</v>
      </c>
      <c r="U84" s="8">
        <f>ArchF!E124</f>
        <v>0</v>
      </c>
      <c r="V84" s="7">
        <f>APres!D124</f>
        <v>0</v>
      </c>
      <c r="W84" s="8">
        <f>APres!E124</f>
        <v>0</v>
      </c>
      <c r="X84" s="7">
        <f>ArcSt!D124</f>
        <v>0</v>
      </c>
      <c r="Y84" s="8">
        <f>ArcSt!E124</f>
        <v>0</v>
      </c>
      <c r="Z84" s="7">
        <f>Rep!D124</f>
        <v>0</v>
      </c>
      <c r="AA84" s="8">
        <f>Rep!E124</f>
        <v>0</v>
      </c>
      <c r="AB84" s="7">
        <f>PHous!D124</f>
        <v>0</v>
      </c>
      <c r="AC84" s="8">
        <f>PHous!E124</f>
        <v>0</v>
      </c>
      <c r="AD84" s="7">
        <f>Whous!D124</f>
        <v>0</v>
      </c>
      <c r="AE84" s="8">
        <f>Whous!E124</f>
        <v>0</v>
      </c>
      <c r="AF84" s="7">
        <f>Plat!D124</f>
        <v>0</v>
      </c>
      <c r="AG84" s="8">
        <f>Plat!E124</f>
        <v>0</v>
      </c>
      <c r="AH84" s="7">
        <f>Control!D124</f>
        <v>0</v>
      </c>
      <c r="AI84" s="8">
        <f>Control!E124</f>
        <v>0</v>
      </c>
    </row>
    <row r="85" spans="1:35">
      <c r="A85" t="str">
        <f t="shared" ref="A85:A108" si="2">A125</f>
        <v>Reuse</v>
      </c>
      <c r="D85" s="7">
        <f>Seq!D125</f>
        <v>0</v>
      </c>
      <c r="E85" s="8">
        <f>Seq!E125</f>
        <v>0</v>
      </c>
      <c r="F85" s="7">
        <f>Iso!D125</f>
        <v>0</v>
      </c>
      <c r="G85" s="8">
        <f>Iso!E125</f>
        <v>0</v>
      </c>
      <c r="H85" s="7">
        <f>Fil!D125</f>
        <v>0</v>
      </c>
      <c r="I85" s="8">
        <f>Fil!E125</f>
        <v>0</v>
      </c>
      <c r="J85" s="7">
        <f>FPump!D125</f>
        <v>0</v>
      </c>
      <c r="K85" s="8">
        <f>FPump!E125</f>
        <v>0</v>
      </c>
      <c r="L85" s="7">
        <f>Lyse!D125</f>
        <v>0</v>
      </c>
      <c r="M85" s="8">
        <f>Lyse!E125</f>
        <v>0</v>
      </c>
      <c r="N85" s="7">
        <f>RStor!D125</f>
        <v>0</v>
      </c>
      <c r="O85" s="8">
        <f>RStor!E125</f>
        <v>0</v>
      </c>
      <c r="P85" s="7">
        <f>RDose!D125</f>
        <v>0</v>
      </c>
      <c r="Q85" s="8">
        <f>RDose!E125</f>
        <v>0</v>
      </c>
      <c r="R85" s="7">
        <f>Trans!D125</f>
        <v>0</v>
      </c>
      <c r="S85" s="8">
        <f>Trans!E125</f>
        <v>0</v>
      </c>
      <c r="T85" s="7">
        <f>ArchF!D125</f>
        <v>0</v>
      </c>
      <c r="U85" s="8">
        <f>ArchF!E125</f>
        <v>0</v>
      </c>
      <c r="V85" s="7">
        <f>APres!D125</f>
        <v>0</v>
      </c>
      <c r="W85" s="8">
        <f>APres!E125</f>
        <v>0</v>
      </c>
      <c r="X85" s="7">
        <f>ArcSt!D125</f>
        <v>0</v>
      </c>
      <c r="Y85" s="8">
        <f>ArcSt!E125</f>
        <v>0</v>
      </c>
      <c r="Z85" s="7">
        <f>Rep!D125</f>
        <v>0</v>
      </c>
      <c r="AA85" s="8">
        <f>Rep!E125</f>
        <v>0</v>
      </c>
      <c r="AB85" s="7">
        <f>PHous!D125</f>
        <v>0</v>
      </c>
      <c r="AC85" s="8">
        <f>PHous!E125</f>
        <v>0</v>
      </c>
      <c r="AD85" s="7">
        <f>Whous!D125</f>
        <v>0</v>
      </c>
      <c r="AE85" s="8">
        <f>Whous!E125</f>
        <v>0</v>
      </c>
      <c r="AF85" s="7">
        <f>Plat!D125</f>
        <v>0</v>
      </c>
      <c r="AG85" s="8">
        <f>Plat!E125</f>
        <v>0</v>
      </c>
      <c r="AH85" s="7">
        <f>Control!D125</f>
        <v>0</v>
      </c>
      <c r="AI85" s="8">
        <f>Control!E125</f>
        <v>0</v>
      </c>
    </row>
    <row r="86" spans="1:35">
      <c r="A86" t="str">
        <f t="shared" si="2"/>
        <v>Clean</v>
      </c>
      <c r="D86" s="7">
        <f>Seq!D126</f>
        <v>0</v>
      </c>
      <c r="E86" s="8">
        <f>Seq!E126</f>
        <v>0</v>
      </c>
      <c r="F86" s="7">
        <f>Iso!D126</f>
        <v>0</v>
      </c>
      <c r="G86" s="8">
        <f>Iso!E126</f>
        <v>0</v>
      </c>
      <c r="H86" s="7">
        <f>Fil!D126</f>
        <v>0</v>
      </c>
      <c r="I86" s="8">
        <f>Fil!E126</f>
        <v>0</v>
      </c>
      <c r="J86" s="7">
        <f>FPump!D126</f>
        <v>0</v>
      </c>
      <c r="K86" s="8">
        <f>FPump!E126</f>
        <v>0</v>
      </c>
      <c r="L86" s="7">
        <f>Lyse!D126</f>
        <v>0</v>
      </c>
      <c r="M86" s="8">
        <f>Lyse!E126</f>
        <v>0</v>
      </c>
      <c r="N86" s="7">
        <f>RStor!D126</f>
        <v>0</v>
      </c>
      <c r="O86" s="8">
        <f>RStor!E126</f>
        <v>0</v>
      </c>
      <c r="P86" s="7">
        <f>RDose!D126</f>
        <v>0</v>
      </c>
      <c r="Q86" s="8">
        <f>RDose!E126</f>
        <v>0</v>
      </c>
      <c r="R86" s="7">
        <f>Trans!D126</f>
        <v>0</v>
      </c>
      <c r="S86" s="8">
        <f>Trans!E126</f>
        <v>0</v>
      </c>
      <c r="T86" s="7">
        <f>ArchF!D126</f>
        <v>0</v>
      </c>
      <c r="U86" s="8">
        <f>ArchF!E126</f>
        <v>0</v>
      </c>
      <c r="V86" s="7">
        <f>APres!D126</f>
        <v>0</v>
      </c>
      <c r="W86" s="8">
        <f>APres!E126</f>
        <v>0</v>
      </c>
      <c r="X86" s="7">
        <f>ArcSt!D126</f>
        <v>0</v>
      </c>
      <c r="Y86" s="8">
        <f>ArcSt!E126</f>
        <v>0</v>
      </c>
      <c r="Z86" s="7">
        <f>Rep!D126</f>
        <v>0</v>
      </c>
      <c r="AA86" s="8">
        <f>Rep!E126</f>
        <v>0</v>
      </c>
      <c r="AB86" s="7">
        <f>PHous!D126</f>
        <v>0</v>
      </c>
      <c r="AC86" s="8">
        <f>PHous!E126</f>
        <v>0</v>
      </c>
      <c r="AD86" s="7">
        <f>Whous!D126</f>
        <v>0</v>
      </c>
      <c r="AE86" s="8">
        <f>Whous!E126</f>
        <v>0</v>
      </c>
      <c r="AF86" s="7">
        <f>Plat!D126</f>
        <v>0</v>
      </c>
      <c r="AG86" s="8">
        <f>Plat!E126</f>
        <v>0</v>
      </c>
      <c r="AH86" s="7">
        <f>Control!D126</f>
        <v>0</v>
      </c>
      <c r="AI86" s="8">
        <f>Control!E126</f>
        <v>0</v>
      </c>
    </row>
    <row r="87" spans="1:35">
      <c r="A87" t="str">
        <f t="shared" si="2"/>
        <v>Replace</v>
      </c>
      <c r="D87" s="7">
        <f>Seq!D127</f>
        <v>0</v>
      </c>
      <c r="E87" s="8">
        <f>Seq!E127</f>
        <v>0</v>
      </c>
      <c r="F87" s="7">
        <f>Iso!D127</f>
        <v>0</v>
      </c>
      <c r="G87" s="8">
        <f>Iso!E127</f>
        <v>0</v>
      </c>
      <c r="H87" s="7">
        <f>Fil!D127</f>
        <v>0</v>
      </c>
      <c r="I87" s="8">
        <f>Fil!E127</f>
        <v>0</v>
      </c>
      <c r="J87" s="7">
        <f>FPump!D127</f>
        <v>0</v>
      </c>
      <c r="K87" s="8">
        <f>FPump!E127</f>
        <v>0</v>
      </c>
      <c r="L87" s="7">
        <f>Lyse!D127</f>
        <v>0</v>
      </c>
      <c r="M87" s="8">
        <f>Lyse!E127</f>
        <v>0</v>
      </c>
      <c r="N87" s="7">
        <f>RStor!D127</f>
        <v>0</v>
      </c>
      <c r="O87" s="8">
        <f>RStor!E127</f>
        <v>0</v>
      </c>
      <c r="P87" s="7">
        <f>RDose!D127</f>
        <v>0</v>
      </c>
      <c r="Q87" s="8">
        <f>RDose!E127</f>
        <v>0</v>
      </c>
      <c r="R87" s="7">
        <f>Trans!D127</f>
        <v>0</v>
      </c>
      <c r="S87" s="8">
        <f>Trans!E127</f>
        <v>0</v>
      </c>
      <c r="T87" s="7">
        <f>ArchF!D127</f>
        <v>0</v>
      </c>
      <c r="U87" s="8">
        <f>ArchF!E127</f>
        <v>0</v>
      </c>
      <c r="V87" s="7">
        <f>APres!D127</f>
        <v>0</v>
      </c>
      <c r="W87" s="8">
        <f>APres!E127</f>
        <v>0</v>
      </c>
      <c r="X87" s="7">
        <f>ArcSt!D127</f>
        <v>0</v>
      </c>
      <c r="Y87" s="8">
        <f>ArcSt!E127</f>
        <v>0</v>
      </c>
      <c r="Z87" s="7">
        <f>Rep!D127</f>
        <v>0</v>
      </c>
      <c r="AA87" s="8">
        <f>Rep!E127</f>
        <v>0</v>
      </c>
      <c r="AB87" s="7">
        <f>PHous!D127</f>
        <v>0</v>
      </c>
      <c r="AC87" s="8">
        <f>PHous!E127</f>
        <v>0</v>
      </c>
      <c r="AD87" s="7">
        <f>Whous!D127</f>
        <v>0</v>
      </c>
      <c r="AE87" s="8">
        <f>Whous!E127</f>
        <v>0</v>
      </c>
      <c r="AF87" s="7">
        <f>Plat!D127</f>
        <v>0</v>
      </c>
      <c r="AG87" s="8">
        <f>Plat!E127</f>
        <v>0</v>
      </c>
      <c r="AH87" s="7">
        <f>Control!D127</f>
        <v>0</v>
      </c>
      <c r="AI87" s="8">
        <f>Control!E127</f>
        <v>0</v>
      </c>
    </row>
    <row r="88" spans="1:35">
      <c r="A88" t="str">
        <f t="shared" si="2"/>
        <v>Duplicate</v>
      </c>
      <c r="D88" s="7">
        <f>Seq!D128</f>
        <v>0</v>
      </c>
      <c r="E88" s="8">
        <f>Seq!E128</f>
        <v>0</v>
      </c>
      <c r="F88" s="7">
        <f>Iso!D128</f>
        <v>0</v>
      </c>
      <c r="G88" s="8">
        <f>Iso!E128</f>
        <v>0</v>
      </c>
      <c r="H88" s="7">
        <f>Fil!D128</f>
        <v>0</v>
      </c>
      <c r="I88" s="8">
        <f>Fil!E128</f>
        <v>0</v>
      </c>
      <c r="J88" s="7">
        <f>FPump!D128</f>
        <v>0</v>
      </c>
      <c r="K88" s="8">
        <f>FPump!E128</f>
        <v>0</v>
      </c>
      <c r="L88" s="7">
        <f>Lyse!D128</f>
        <v>0</v>
      </c>
      <c r="M88" s="8">
        <f>Lyse!E128</f>
        <v>0</v>
      </c>
      <c r="N88" s="7">
        <f>RStor!D128</f>
        <v>0</v>
      </c>
      <c r="O88" s="8">
        <f>RStor!E128</f>
        <v>0</v>
      </c>
      <c r="P88" s="7">
        <f>RDose!D128</f>
        <v>0</v>
      </c>
      <c r="Q88" s="8">
        <f>RDose!E128</f>
        <v>0</v>
      </c>
      <c r="R88" s="7">
        <f>Trans!D128</f>
        <v>0</v>
      </c>
      <c r="S88" s="8">
        <f>Trans!E128</f>
        <v>0</v>
      </c>
      <c r="T88" s="7">
        <f>ArchF!D128</f>
        <v>0</v>
      </c>
      <c r="U88" s="8">
        <f>ArchF!E128</f>
        <v>0</v>
      </c>
      <c r="V88" s="7">
        <f>APres!D128</f>
        <v>0</v>
      </c>
      <c r="W88" s="8">
        <f>APres!E128</f>
        <v>0</v>
      </c>
      <c r="X88" s="7">
        <f>ArcSt!D128</f>
        <v>0</v>
      </c>
      <c r="Y88" s="8">
        <f>ArcSt!E128</f>
        <v>0</v>
      </c>
      <c r="Z88" s="31">
        <f>Rep!D128</f>
        <v>1</v>
      </c>
      <c r="AA88" s="8" t="str">
        <f>Rep!E128</f>
        <v>times</v>
      </c>
      <c r="AB88" s="7">
        <f>PHous!D128</f>
        <v>0</v>
      </c>
      <c r="AC88" s="8">
        <f>PHous!E128</f>
        <v>0</v>
      </c>
      <c r="AD88" s="7">
        <f>Whous!D128</f>
        <v>0</v>
      </c>
      <c r="AE88" s="8">
        <f>Whous!E128</f>
        <v>0</v>
      </c>
      <c r="AF88" s="7">
        <f>Plat!D128</f>
        <v>0</v>
      </c>
      <c r="AG88" s="8">
        <f>Plat!E128</f>
        <v>0</v>
      </c>
      <c r="AH88" s="7">
        <f>Control!D128</f>
        <v>0</v>
      </c>
      <c r="AI88" s="8">
        <f>Control!E128</f>
        <v>0</v>
      </c>
    </row>
    <row r="89" spans="1:35">
      <c r="A89" t="str">
        <f t="shared" si="2"/>
        <v>R: WTF</v>
      </c>
      <c r="D89" s="7">
        <f>Seq!D129</f>
        <v>0</v>
      </c>
      <c r="E89" s="8">
        <f>Seq!E129</f>
        <v>0</v>
      </c>
      <c r="F89" s="7">
        <f>Iso!D129</f>
        <v>0</v>
      </c>
      <c r="G89" s="8">
        <f>Iso!E129</f>
        <v>0</v>
      </c>
      <c r="H89" s="7">
        <f>Fil!D129</f>
        <v>0</v>
      </c>
      <c r="I89" s="8">
        <f>Fil!E129</f>
        <v>0</v>
      </c>
      <c r="J89" s="7">
        <f>FPump!D129</f>
        <v>0</v>
      </c>
      <c r="K89" s="8">
        <f>FPump!E129</f>
        <v>0</v>
      </c>
      <c r="L89" s="7">
        <f>Lyse!D129</f>
        <v>0</v>
      </c>
      <c r="M89" s="8">
        <f>Lyse!E129</f>
        <v>0</v>
      </c>
      <c r="N89" s="7">
        <f>RStor!D129</f>
        <v>0</v>
      </c>
      <c r="O89" s="8">
        <f>RStor!E129</f>
        <v>0</v>
      </c>
      <c r="P89" s="7">
        <f>RDose!D129</f>
        <v>0</v>
      </c>
      <c r="Q89" s="8">
        <f>RDose!E129</f>
        <v>0</v>
      </c>
      <c r="R89" s="7">
        <f>Trans!D129</f>
        <v>0</v>
      </c>
      <c r="S89" s="8">
        <f>Trans!E129</f>
        <v>0</v>
      </c>
      <c r="T89" s="7">
        <f>ArchF!D129</f>
        <v>0</v>
      </c>
      <c r="U89" s="8">
        <f>ArchF!E129</f>
        <v>0</v>
      </c>
      <c r="V89" s="7">
        <f>APres!D129</f>
        <v>0</v>
      </c>
      <c r="W89" s="8">
        <f>APres!E129</f>
        <v>0</v>
      </c>
      <c r="X89" s="7">
        <f>ArcSt!D129</f>
        <v>0</v>
      </c>
      <c r="Y89" s="8">
        <f>ArcSt!E129</f>
        <v>0</v>
      </c>
      <c r="Z89" s="7">
        <f>Rep!D129</f>
        <v>0</v>
      </c>
      <c r="AA89" s="8">
        <f>Rep!E129</f>
        <v>0</v>
      </c>
      <c r="AB89" s="7">
        <f>PHous!D129</f>
        <v>0</v>
      </c>
      <c r="AC89" s="8">
        <f>PHous!E129</f>
        <v>0</v>
      </c>
      <c r="AD89" s="7">
        <f>Whous!D129</f>
        <v>0</v>
      </c>
      <c r="AE89" s="8">
        <f>Whous!E129</f>
        <v>0</v>
      </c>
      <c r="AF89" s="7">
        <f>Plat!D129</f>
        <v>0</v>
      </c>
      <c r="AG89" s="8">
        <f>Plat!E129</f>
        <v>0</v>
      </c>
      <c r="AH89" s="7">
        <f>Control!D129</f>
        <v>0</v>
      </c>
      <c r="AI89" s="8">
        <f>Control!E129</f>
        <v>0</v>
      </c>
    </row>
    <row r="90" spans="1:35">
      <c r="A90" t="str">
        <f t="shared" si="2"/>
        <v>R: Buffer</v>
      </c>
      <c r="D90" s="7">
        <f>Seq!D130</f>
        <v>0</v>
      </c>
      <c r="E90" s="8">
        <f>Seq!E130</f>
        <v>0</v>
      </c>
      <c r="F90" s="7">
        <f>Iso!D130</f>
        <v>0</v>
      </c>
      <c r="G90" s="8">
        <f>Iso!E130</f>
        <v>0</v>
      </c>
      <c r="H90" s="7">
        <f>Fil!D130</f>
        <v>0</v>
      </c>
      <c r="I90" s="8">
        <f>Fil!E130</f>
        <v>0</v>
      </c>
      <c r="J90" s="7">
        <f>FPump!D130</f>
        <v>0</v>
      </c>
      <c r="K90" s="8">
        <f>FPump!E130</f>
        <v>0</v>
      </c>
      <c r="L90" s="7">
        <f>Lyse!D130</f>
        <v>0</v>
      </c>
      <c r="M90" s="8">
        <f>Lyse!E130</f>
        <v>0</v>
      </c>
      <c r="N90" s="7">
        <f>RStor!D130</f>
        <v>0</v>
      </c>
      <c r="O90" s="8">
        <f>RStor!E130</f>
        <v>0</v>
      </c>
      <c r="P90" s="7">
        <f>RDose!D130</f>
        <v>0</v>
      </c>
      <c r="Q90" s="8">
        <f>RDose!E130</f>
        <v>0</v>
      </c>
      <c r="R90" s="7">
        <f>Trans!D130</f>
        <v>0</v>
      </c>
      <c r="S90" s="8">
        <f>Trans!E130</f>
        <v>0</v>
      </c>
      <c r="T90" s="7">
        <f>ArchF!D130</f>
        <v>0</v>
      </c>
      <c r="U90" s="8">
        <f>ArchF!E130</f>
        <v>0</v>
      </c>
      <c r="V90" s="7">
        <f>APres!D130</f>
        <v>0</v>
      </c>
      <c r="W90" s="8">
        <f>APres!E130</f>
        <v>0</v>
      </c>
      <c r="X90" s="7">
        <f>ArcSt!D130</f>
        <v>0</v>
      </c>
      <c r="Y90" s="8">
        <f>ArcSt!E130</f>
        <v>0</v>
      </c>
      <c r="Z90" s="7">
        <f>Rep!D130</f>
        <v>0</v>
      </c>
      <c r="AA90" s="8">
        <f>Rep!E130</f>
        <v>0</v>
      </c>
      <c r="AB90" s="7">
        <f>PHous!D130</f>
        <v>0</v>
      </c>
      <c r="AC90" s="8">
        <f>PHous!E130</f>
        <v>0</v>
      </c>
      <c r="AD90" s="7">
        <f>Whous!D130</f>
        <v>0</v>
      </c>
      <c r="AE90" s="8">
        <f>Whous!E130</f>
        <v>0</v>
      </c>
      <c r="AF90" s="7">
        <f>Plat!D130</f>
        <v>0</v>
      </c>
      <c r="AG90" s="8">
        <f>Plat!E130</f>
        <v>0</v>
      </c>
      <c r="AH90" s="7">
        <f>Control!D130</f>
        <v>0</v>
      </c>
      <c r="AI90" s="8">
        <f>Control!E130</f>
        <v>0</v>
      </c>
    </row>
    <row r="91" spans="1:35">
      <c r="A91" t="str">
        <f t="shared" si="2"/>
        <v>R: Pickle Juice</v>
      </c>
      <c r="D91" s="7">
        <f>Seq!D131</f>
        <v>0</v>
      </c>
      <c r="E91" s="8">
        <f>Seq!E131</f>
        <v>0</v>
      </c>
      <c r="F91" s="7">
        <f>Iso!D131</f>
        <v>0</v>
      </c>
      <c r="G91" s="8">
        <f>Iso!E131</f>
        <v>0</v>
      </c>
      <c r="H91" s="7">
        <f>Fil!D131</f>
        <v>0</v>
      </c>
      <c r="I91" s="8">
        <f>Fil!E131</f>
        <v>0</v>
      </c>
      <c r="J91" s="7">
        <f>FPump!D131</f>
        <v>0</v>
      </c>
      <c r="K91" s="8">
        <f>FPump!E131</f>
        <v>0</v>
      </c>
      <c r="L91" s="7">
        <f>Lyse!D131</f>
        <v>0</v>
      </c>
      <c r="M91" s="8">
        <f>Lyse!E131</f>
        <v>0</v>
      </c>
      <c r="N91" s="7">
        <f>RStor!D131</f>
        <v>0</v>
      </c>
      <c r="O91" s="8">
        <f>RStor!E131</f>
        <v>0</v>
      </c>
      <c r="P91" s="7">
        <f>RDose!D131</f>
        <v>0</v>
      </c>
      <c r="Q91" s="8">
        <f>RDose!E131</f>
        <v>0</v>
      </c>
      <c r="R91" s="7">
        <f>Trans!D131</f>
        <v>0</v>
      </c>
      <c r="S91" s="8">
        <f>Trans!E131</f>
        <v>0</v>
      </c>
      <c r="T91" s="7">
        <f>ArchF!D131</f>
        <v>0</v>
      </c>
      <c r="U91" s="8">
        <f>ArchF!E131</f>
        <v>0</v>
      </c>
      <c r="V91" s="7">
        <f>APres!D131</f>
        <v>0</v>
      </c>
      <c r="W91" s="8">
        <f>APres!E131</f>
        <v>0</v>
      </c>
      <c r="X91" s="7">
        <f>ArcSt!D131</f>
        <v>0</v>
      </c>
      <c r="Y91" s="8">
        <f>ArcSt!E131</f>
        <v>0</v>
      </c>
      <c r="Z91" s="7">
        <f>Rep!D131</f>
        <v>0</v>
      </c>
      <c r="AA91" s="8">
        <f>Rep!E131</f>
        <v>0</v>
      </c>
      <c r="AB91" s="7">
        <f>PHous!D131</f>
        <v>0</v>
      </c>
      <c r="AC91" s="8">
        <f>PHous!E131</f>
        <v>0</v>
      </c>
      <c r="AD91" s="7">
        <f>Whous!D131</f>
        <v>0</v>
      </c>
      <c r="AE91" s="8">
        <f>Whous!E131</f>
        <v>0</v>
      </c>
      <c r="AF91" s="7">
        <f>Plat!D131</f>
        <v>0</v>
      </c>
      <c r="AG91" s="8">
        <f>Plat!E131</f>
        <v>0</v>
      </c>
      <c r="AH91" s="7">
        <f>Control!D131</f>
        <v>0</v>
      </c>
      <c r="AI91" s="8">
        <f>Control!E131</f>
        <v>0</v>
      </c>
    </row>
    <row r="92" spans="1:35">
      <c r="A92" t="str">
        <f t="shared" si="2"/>
        <v>R: Flush</v>
      </c>
      <c r="D92" s="7">
        <f>Seq!D132</f>
        <v>0</v>
      </c>
      <c r="E92" s="8">
        <f>Seq!E132</f>
        <v>0</v>
      </c>
      <c r="F92" s="7">
        <f>Iso!D132</f>
        <v>0</v>
      </c>
      <c r="G92" s="8">
        <f>Iso!E132</f>
        <v>0</v>
      </c>
      <c r="H92" s="7">
        <f>Fil!D132</f>
        <v>0</v>
      </c>
      <c r="I92" s="8">
        <f>Fil!E132</f>
        <v>0</v>
      </c>
      <c r="J92" s="7">
        <f>FPump!D132</f>
        <v>0</v>
      </c>
      <c r="K92" s="8">
        <f>FPump!E132</f>
        <v>0</v>
      </c>
      <c r="L92" s="7">
        <f>Lyse!D132</f>
        <v>0</v>
      </c>
      <c r="M92" s="8">
        <f>Lyse!E132</f>
        <v>0</v>
      </c>
      <c r="N92" s="7">
        <f>RStor!D132</f>
        <v>0</v>
      </c>
      <c r="O92" s="8">
        <f>RStor!E132</f>
        <v>0</v>
      </c>
      <c r="P92" s="7">
        <f>RDose!D132</f>
        <v>0</v>
      </c>
      <c r="Q92" s="8">
        <f>RDose!E132</f>
        <v>0</v>
      </c>
      <c r="R92" s="7">
        <f>Trans!D132</f>
        <v>0</v>
      </c>
      <c r="S92" s="8">
        <f>Trans!E132</f>
        <v>0</v>
      </c>
      <c r="T92" s="7">
        <f>ArchF!D132</f>
        <v>0</v>
      </c>
      <c r="U92" s="8">
        <f>ArchF!E132</f>
        <v>0</v>
      </c>
      <c r="V92" s="7">
        <f>APres!D132</f>
        <v>0</v>
      </c>
      <c r="W92" s="8">
        <f>APres!E132</f>
        <v>0</v>
      </c>
      <c r="X92" s="7">
        <f>ArcSt!D132</f>
        <v>0</v>
      </c>
      <c r="Y92" s="8">
        <f>ArcSt!E132</f>
        <v>0</v>
      </c>
      <c r="Z92" s="7">
        <f>Rep!D132</f>
        <v>0</v>
      </c>
      <c r="AA92" s="8">
        <f>Rep!E132</f>
        <v>0</v>
      </c>
      <c r="AB92" s="7">
        <f>PHous!D132</f>
        <v>0</v>
      </c>
      <c r="AC92" s="8">
        <f>PHous!E132</f>
        <v>0</v>
      </c>
      <c r="AD92" s="7">
        <f>Whous!D132</f>
        <v>0</v>
      </c>
      <c r="AE92" s="8">
        <f>Whous!E132</f>
        <v>0</v>
      </c>
      <c r="AF92" s="7">
        <f>Plat!D132</f>
        <v>0</v>
      </c>
      <c r="AG92" s="8">
        <f>Plat!E132</f>
        <v>0</v>
      </c>
      <c r="AH92" s="7">
        <f>Control!D132</f>
        <v>0</v>
      </c>
      <c r="AI92" s="8">
        <f>Control!E132</f>
        <v>0</v>
      </c>
    </row>
    <row r="93" spans="1:35">
      <c r="A93" t="str">
        <f t="shared" si="2"/>
        <v>Reagent E</v>
      </c>
      <c r="D93" s="7">
        <f>Seq!D133</f>
        <v>0</v>
      </c>
      <c r="E93" s="8">
        <f>Seq!E133</f>
        <v>0</v>
      </c>
      <c r="F93" s="7">
        <f>Iso!D133</f>
        <v>0</v>
      </c>
      <c r="G93" s="8">
        <f>Iso!E133</f>
        <v>0</v>
      </c>
      <c r="H93" s="7">
        <f>Fil!D133</f>
        <v>0</v>
      </c>
      <c r="I93" s="8">
        <f>Fil!E133</f>
        <v>0</v>
      </c>
      <c r="J93" s="7">
        <f>FPump!D133</f>
        <v>0</v>
      </c>
      <c r="K93" s="8">
        <f>FPump!E133</f>
        <v>0</v>
      </c>
      <c r="L93" s="7">
        <f>Lyse!D133</f>
        <v>0</v>
      </c>
      <c r="M93" s="8">
        <f>Lyse!E133</f>
        <v>0</v>
      </c>
      <c r="N93" s="7">
        <f>RStor!D133</f>
        <v>0</v>
      </c>
      <c r="O93" s="8">
        <f>RStor!E133</f>
        <v>0</v>
      </c>
      <c r="P93" s="7">
        <f>RDose!D133</f>
        <v>0</v>
      </c>
      <c r="Q93" s="8">
        <f>RDose!E133</f>
        <v>0</v>
      </c>
      <c r="R93" s="7">
        <f>Trans!D133</f>
        <v>0</v>
      </c>
      <c r="S93" s="8">
        <f>Trans!E133</f>
        <v>0</v>
      </c>
      <c r="T93" s="7">
        <f>ArchF!D133</f>
        <v>0</v>
      </c>
      <c r="U93" s="8">
        <f>ArchF!E133</f>
        <v>0</v>
      </c>
      <c r="V93" s="7">
        <f>APres!D133</f>
        <v>0</v>
      </c>
      <c r="W93" s="8">
        <f>APres!E133</f>
        <v>0</v>
      </c>
      <c r="X93" s="7">
        <f>ArcSt!D133</f>
        <v>0</v>
      </c>
      <c r="Y93" s="8">
        <f>ArcSt!E133</f>
        <v>0</v>
      </c>
      <c r="Z93" s="7">
        <f>Rep!D133</f>
        <v>0</v>
      </c>
      <c r="AA93" s="8">
        <f>Rep!E133</f>
        <v>0</v>
      </c>
      <c r="AB93" s="7">
        <f>PHous!D133</f>
        <v>0</v>
      </c>
      <c r="AC93" s="8">
        <f>PHous!E133</f>
        <v>0</v>
      </c>
      <c r="AD93" s="7">
        <f>Whous!D133</f>
        <v>0</v>
      </c>
      <c r="AE93" s="8">
        <f>Whous!E133</f>
        <v>0</v>
      </c>
      <c r="AF93" s="7">
        <f>Plat!D133</f>
        <v>0</v>
      </c>
      <c r="AG93" s="8">
        <f>Plat!E133</f>
        <v>0</v>
      </c>
      <c r="AH93" s="7">
        <f>Control!D133</f>
        <v>0</v>
      </c>
      <c r="AI93" s="8">
        <f>Control!E133</f>
        <v>0</v>
      </c>
    </row>
    <row r="94" spans="1:35">
      <c r="A94" t="str">
        <f t="shared" si="2"/>
        <v>Reagent F</v>
      </c>
      <c r="D94" s="7">
        <f>Seq!D134</f>
        <v>0</v>
      </c>
      <c r="E94" s="8">
        <f>Seq!E134</f>
        <v>0</v>
      </c>
      <c r="F94" s="7">
        <f>Iso!D134</f>
        <v>0</v>
      </c>
      <c r="G94" s="8">
        <f>Iso!E134</f>
        <v>0</v>
      </c>
      <c r="H94" s="7">
        <f>Fil!D134</f>
        <v>0</v>
      </c>
      <c r="I94" s="8">
        <f>Fil!E134</f>
        <v>0</v>
      </c>
      <c r="J94" s="7">
        <f>FPump!D134</f>
        <v>0</v>
      </c>
      <c r="K94" s="8">
        <f>FPump!E134</f>
        <v>0</v>
      </c>
      <c r="L94" s="7">
        <f>Lyse!D134</f>
        <v>0</v>
      </c>
      <c r="M94" s="8">
        <f>Lyse!E134</f>
        <v>0</v>
      </c>
      <c r="N94" s="7">
        <f>RStor!D134</f>
        <v>0</v>
      </c>
      <c r="O94" s="8">
        <f>RStor!E134</f>
        <v>0</v>
      </c>
      <c r="P94" s="7">
        <f>RDose!D134</f>
        <v>0</v>
      </c>
      <c r="Q94" s="8">
        <f>RDose!E134</f>
        <v>0</v>
      </c>
      <c r="R94" s="7">
        <f>Trans!D134</f>
        <v>0</v>
      </c>
      <c r="S94" s="8">
        <f>Trans!E134</f>
        <v>0</v>
      </c>
      <c r="T94" s="7">
        <f>ArchF!D134</f>
        <v>0</v>
      </c>
      <c r="U94" s="8">
        <f>ArchF!E134</f>
        <v>0</v>
      </c>
      <c r="V94" s="7">
        <f>APres!D134</f>
        <v>0</v>
      </c>
      <c r="W94" s="8">
        <f>APres!E134</f>
        <v>0</v>
      </c>
      <c r="X94" s="7">
        <f>ArcSt!D134</f>
        <v>0</v>
      </c>
      <c r="Y94" s="8">
        <f>ArcSt!E134</f>
        <v>0</v>
      </c>
      <c r="Z94" s="7">
        <f>Rep!D134</f>
        <v>0</v>
      </c>
      <c r="AA94" s="8">
        <f>Rep!E134</f>
        <v>0</v>
      </c>
      <c r="AB94" s="7">
        <f>PHous!D134</f>
        <v>0</v>
      </c>
      <c r="AC94" s="8">
        <f>PHous!E134</f>
        <v>0</v>
      </c>
      <c r="AD94" s="7">
        <f>Whous!D134</f>
        <v>0</v>
      </c>
      <c r="AE94" s="8">
        <f>Whous!E134</f>
        <v>0</v>
      </c>
      <c r="AF94" s="7">
        <f>Plat!D134</f>
        <v>0</v>
      </c>
      <c r="AG94" s="8">
        <f>Plat!E134</f>
        <v>0</v>
      </c>
      <c r="AH94" s="7">
        <f>Control!D134</f>
        <v>0</v>
      </c>
      <c r="AI94" s="8">
        <f>Control!E134</f>
        <v>0</v>
      </c>
    </row>
    <row r="95" spans="1:35">
      <c r="A95" t="str">
        <f t="shared" si="2"/>
        <v>Reagent G</v>
      </c>
      <c r="D95" s="7">
        <f>Seq!D135</f>
        <v>0</v>
      </c>
      <c r="E95" s="8">
        <f>Seq!E135</f>
        <v>0</v>
      </c>
      <c r="F95" s="7">
        <f>Iso!D135</f>
        <v>0</v>
      </c>
      <c r="G95" s="8">
        <f>Iso!E135</f>
        <v>0</v>
      </c>
      <c r="H95" s="7">
        <f>Fil!D135</f>
        <v>0</v>
      </c>
      <c r="I95" s="8">
        <f>Fil!E135</f>
        <v>0</v>
      </c>
      <c r="J95" s="7">
        <f>FPump!D135</f>
        <v>0</v>
      </c>
      <c r="K95" s="8">
        <f>FPump!E135</f>
        <v>0</v>
      </c>
      <c r="L95" s="7">
        <f>Lyse!D135</f>
        <v>0</v>
      </c>
      <c r="M95" s="8">
        <f>Lyse!E135</f>
        <v>0</v>
      </c>
      <c r="N95" s="7">
        <f>RStor!D135</f>
        <v>0</v>
      </c>
      <c r="O95" s="8">
        <f>RStor!E135</f>
        <v>0</v>
      </c>
      <c r="P95" s="7">
        <f>RDose!D135</f>
        <v>0</v>
      </c>
      <c r="Q95" s="8">
        <f>RDose!E135</f>
        <v>0</v>
      </c>
      <c r="R95" s="7">
        <f>Trans!D135</f>
        <v>0</v>
      </c>
      <c r="S95" s="8">
        <f>Trans!E135</f>
        <v>0</v>
      </c>
      <c r="T95" s="7">
        <f>ArchF!D135</f>
        <v>0</v>
      </c>
      <c r="U95" s="8">
        <f>ArchF!E135</f>
        <v>0</v>
      </c>
      <c r="V95" s="7">
        <f>APres!D135</f>
        <v>0</v>
      </c>
      <c r="W95" s="8">
        <f>APres!E135</f>
        <v>0</v>
      </c>
      <c r="X95" s="7">
        <f>ArcSt!D135</f>
        <v>0</v>
      </c>
      <c r="Y95" s="8">
        <f>ArcSt!E135</f>
        <v>0</v>
      </c>
      <c r="Z95" s="7">
        <f>Rep!D135</f>
        <v>0</v>
      </c>
      <c r="AA95" s="8">
        <f>Rep!E135</f>
        <v>0</v>
      </c>
      <c r="AB95" s="7">
        <f>PHous!D135</f>
        <v>0</v>
      </c>
      <c r="AC95" s="8">
        <f>PHous!E135</f>
        <v>0</v>
      </c>
      <c r="AD95" s="7">
        <f>Whous!D135</f>
        <v>0</v>
      </c>
      <c r="AE95" s="8">
        <f>Whous!E135</f>
        <v>0</v>
      </c>
      <c r="AF95" s="7">
        <f>Plat!D135</f>
        <v>0</v>
      </c>
      <c r="AG95" s="8">
        <f>Plat!E135</f>
        <v>0</v>
      </c>
      <c r="AH95" s="7">
        <f>Control!D135</f>
        <v>0</v>
      </c>
      <c r="AI95" s="8">
        <f>Control!E135</f>
        <v>0</v>
      </c>
    </row>
    <row r="96" spans="1:35">
      <c r="A96" t="str">
        <f t="shared" si="2"/>
        <v>Reagent H</v>
      </c>
      <c r="D96" s="7">
        <f>Seq!D136</f>
        <v>0</v>
      </c>
      <c r="E96" s="8">
        <f>Seq!E136</f>
        <v>0</v>
      </c>
      <c r="F96" s="7">
        <f>Iso!D136</f>
        <v>0</v>
      </c>
      <c r="G96" s="8">
        <f>Iso!E136</f>
        <v>0</v>
      </c>
      <c r="H96" s="7">
        <f>Fil!D136</f>
        <v>0</v>
      </c>
      <c r="I96" s="8">
        <f>Fil!E136</f>
        <v>0</v>
      </c>
      <c r="J96" s="7">
        <f>FPump!D136</f>
        <v>0</v>
      </c>
      <c r="K96" s="8">
        <f>FPump!E136</f>
        <v>0</v>
      </c>
      <c r="L96" s="7">
        <f>Lyse!D136</f>
        <v>0</v>
      </c>
      <c r="M96" s="8">
        <f>Lyse!E136</f>
        <v>0</v>
      </c>
      <c r="N96" s="7">
        <f>RStor!D136</f>
        <v>0</v>
      </c>
      <c r="O96" s="8">
        <f>RStor!E136</f>
        <v>0</v>
      </c>
      <c r="P96" s="7">
        <f>RDose!D136</f>
        <v>0</v>
      </c>
      <c r="Q96" s="8">
        <f>RDose!E136</f>
        <v>0</v>
      </c>
      <c r="R96" s="7">
        <f>Trans!D136</f>
        <v>0</v>
      </c>
      <c r="S96" s="8">
        <f>Trans!E136</f>
        <v>0</v>
      </c>
      <c r="T96" s="7">
        <f>ArchF!D136</f>
        <v>0</v>
      </c>
      <c r="U96" s="8">
        <f>ArchF!E136</f>
        <v>0</v>
      </c>
      <c r="V96" s="7">
        <f>APres!D136</f>
        <v>0</v>
      </c>
      <c r="W96" s="8">
        <f>APres!E136</f>
        <v>0</v>
      </c>
      <c r="X96" s="7">
        <f>ArcSt!D136</f>
        <v>0</v>
      </c>
      <c r="Y96" s="8">
        <f>ArcSt!E136</f>
        <v>0</v>
      </c>
      <c r="Z96" s="7">
        <f>Rep!D136</f>
        <v>0</v>
      </c>
      <c r="AA96" s="8">
        <f>Rep!E136</f>
        <v>0</v>
      </c>
      <c r="AB96" s="7">
        <f>PHous!D136</f>
        <v>0</v>
      </c>
      <c r="AC96" s="8">
        <f>PHous!E136</f>
        <v>0</v>
      </c>
      <c r="AD96" s="7">
        <f>Whous!D136</f>
        <v>0</v>
      </c>
      <c r="AE96" s="8">
        <f>Whous!E136</f>
        <v>0</v>
      </c>
      <c r="AF96" s="7">
        <f>Plat!D136</f>
        <v>0</v>
      </c>
      <c r="AG96" s="8">
        <f>Plat!E136</f>
        <v>0</v>
      </c>
      <c r="AH96" s="7">
        <f>Control!D136</f>
        <v>0</v>
      </c>
      <c r="AI96" s="8">
        <f>Control!E136</f>
        <v>0</v>
      </c>
    </row>
    <row r="97" spans="1:35">
      <c r="A97" t="str">
        <f t="shared" si="2"/>
        <v>Reagent I</v>
      </c>
      <c r="D97" s="7">
        <f>Seq!D137</f>
        <v>0</v>
      </c>
      <c r="E97" s="8">
        <f>Seq!E137</f>
        <v>0</v>
      </c>
      <c r="F97" s="7">
        <f>Iso!D137</f>
        <v>0</v>
      </c>
      <c r="G97" s="8">
        <f>Iso!E137</f>
        <v>0</v>
      </c>
      <c r="H97" s="7">
        <f>Fil!D137</f>
        <v>0</v>
      </c>
      <c r="I97" s="8">
        <f>Fil!E137</f>
        <v>0</v>
      </c>
      <c r="J97" s="7">
        <f>FPump!D137</f>
        <v>0</v>
      </c>
      <c r="K97" s="8">
        <f>FPump!E137</f>
        <v>0</v>
      </c>
      <c r="L97" s="7">
        <f>Lyse!D137</f>
        <v>0</v>
      </c>
      <c r="M97" s="8">
        <f>Lyse!E137</f>
        <v>0</v>
      </c>
      <c r="N97" s="7">
        <f>RStor!D137</f>
        <v>0</v>
      </c>
      <c r="O97" s="8">
        <f>RStor!E137</f>
        <v>0</v>
      </c>
      <c r="P97" s="7">
        <f>RDose!D137</f>
        <v>0</v>
      </c>
      <c r="Q97" s="8">
        <f>RDose!E137</f>
        <v>0</v>
      </c>
      <c r="R97" s="7">
        <f>Trans!D137</f>
        <v>0</v>
      </c>
      <c r="S97" s="8">
        <f>Trans!E137</f>
        <v>0</v>
      </c>
      <c r="T97" s="7">
        <f>ArchF!D137</f>
        <v>0</v>
      </c>
      <c r="U97" s="8">
        <f>ArchF!E137</f>
        <v>0</v>
      </c>
      <c r="V97" s="7">
        <f>APres!D137</f>
        <v>0</v>
      </c>
      <c r="W97" s="8">
        <f>APres!E137</f>
        <v>0</v>
      </c>
      <c r="X97" s="7">
        <f>ArcSt!D137</f>
        <v>0</v>
      </c>
      <c r="Y97" s="8">
        <f>ArcSt!E137</f>
        <v>0</v>
      </c>
      <c r="Z97" s="7">
        <f>Rep!D137</f>
        <v>0</v>
      </c>
      <c r="AA97" s="8">
        <f>Rep!E137</f>
        <v>0</v>
      </c>
      <c r="AB97" s="7">
        <f>PHous!D137</f>
        <v>0</v>
      </c>
      <c r="AC97" s="8">
        <f>PHous!E137</f>
        <v>0</v>
      </c>
      <c r="AD97" s="7">
        <f>Whous!D137</f>
        <v>0</v>
      </c>
      <c r="AE97" s="8">
        <f>Whous!E137</f>
        <v>0</v>
      </c>
      <c r="AF97" s="7">
        <f>Plat!D137</f>
        <v>0</v>
      </c>
      <c r="AG97" s="8">
        <f>Plat!E137</f>
        <v>0</v>
      </c>
      <c r="AH97" s="7">
        <f>Control!D137</f>
        <v>0</v>
      </c>
      <c r="AI97" s="8">
        <f>Control!E137</f>
        <v>0</v>
      </c>
    </row>
    <row r="98" spans="1:35">
      <c r="A98" t="str">
        <f t="shared" si="2"/>
        <v>Reagent J</v>
      </c>
      <c r="D98" s="7">
        <f>Seq!D138</f>
        <v>0</v>
      </c>
      <c r="E98" s="8">
        <f>Seq!E138</f>
        <v>0</v>
      </c>
      <c r="F98" s="7">
        <f>Iso!D138</f>
        <v>0</v>
      </c>
      <c r="G98" s="8">
        <f>Iso!E138</f>
        <v>0</v>
      </c>
      <c r="H98" s="7">
        <f>Fil!D138</f>
        <v>0</v>
      </c>
      <c r="I98" s="8">
        <f>Fil!E138</f>
        <v>0</v>
      </c>
      <c r="J98" s="7">
        <f>FPump!D138</f>
        <v>0</v>
      </c>
      <c r="K98" s="8">
        <f>FPump!E138</f>
        <v>0</v>
      </c>
      <c r="L98" s="7">
        <f>Lyse!D138</f>
        <v>0</v>
      </c>
      <c r="M98" s="8">
        <f>Lyse!E138</f>
        <v>0</v>
      </c>
      <c r="N98" s="7">
        <f>RStor!D138</f>
        <v>0</v>
      </c>
      <c r="O98" s="8">
        <f>RStor!E138</f>
        <v>0</v>
      </c>
      <c r="P98" s="7">
        <f>RDose!D138</f>
        <v>0</v>
      </c>
      <c r="Q98" s="8">
        <f>RDose!E138</f>
        <v>0</v>
      </c>
      <c r="R98" s="7">
        <f>Trans!D138</f>
        <v>0</v>
      </c>
      <c r="S98" s="8">
        <f>Trans!E138</f>
        <v>0</v>
      </c>
      <c r="T98" s="7">
        <f>ArchF!D138</f>
        <v>0</v>
      </c>
      <c r="U98" s="8">
        <f>ArchF!E138</f>
        <v>0</v>
      </c>
      <c r="V98" s="7">
        <f>APres!D138</f>
        <v>0</v>
      </c>
      <c r="W98" s="8">
        <f>APres!E138</f>
        <v>0</v>
      </c>
      <c r="X98" s="7">
        <f>ArcSt!D138</f>
        <v>0</v>
      </c>
      <c r="Y98" s="8">
        <f>ArcSt!E138</f>
        <v>0</v>
      </c>
      <c r="Z98" s="7">
        <f>Rep!D138</f>
        <v>0</v>
      </c>
      <c r="AA98" s="8">
        <f>Rep!E138</f>
        <v>0</v>
      </c>
      <c r="AB98" s="7">
        <f>PHous!D138</f>
        <v>0</v>
      </c>
      <c r="AC98" s="8">
        <f>PHous!E138</f>
        <v>0</v>
      </c>
      <c r="AD98" s="7">
        <f>Whous!D138</f>
        <v>0</v>
      </c>
      <c r="AE98" s="8">
        <f>Whous!E138</f>
        <v>0</v>
      </c>
      <c r="AF98" s="7">
        <f>Plat!D138</f>
        <v>0</v>
      </c>
      <c r="AG98" s="8">
        <f>Plat!E138</f>
        <v>0</v>
      </c>
      <c r="AH98" s="7">
        <f>Control!D138</f>
        <v>0</v>
      </c>
      <c r="AI98" s="8">
        <f>Control!E138</f>
        <v>0</v>
      </c>
    </row>
    <row r="99" spans="1:35">
      <c r="A99" t="str">
        <f t="shared" si="2"/>
        <v>Waste 1</v>
      </c>
      <c r="D99" s="7">
        <f>Seq!D139</f>
        <v>0</v>
      </c>
      <c r="E99" s="8">
        <f>Seq!E139</f>
        <v>0</v>
      </c>
      <c r="F99" s="7">
        <f>Iso!D139</f>
        <v>0</v>
      </c>
      <c r="G99" s="8">
        <f>Iso!E139</f>
        <v>0</v>
      </c>
      <c r="H99" s="7">
        <f>Fil!D139</f>
        <v>0</v>
      </c>
      <c r="I99" s="8">
        <f>Fil!E139</f>
        <v>0</v>
      </c>
      <c r="J99" s="7">
        <f>FPump!D139</f>
        <v>0</v>
      </c>
      <c r="K99" s="8">
        <f>FPump!E139</f>
        <v>0</v>
      </c>
      <c r="L99" s="7">
        <f>Lyse!D139</f>
        <v>0</v>
      </c>
      <c r="M99" s="8">
        <f>Lyse!E139</f>
        <v>0</v>
      </c>
      <c r="N99" s="7">
        <f>RStor!D139</f>
        <v>0</v>
      </c>
      <c r="O99" s="8">
        <f>RStor!E139</f>
        <v>0</v>
      </c>
      <c r="P99" s="7">
        <f>RDose!D139</f>
        <v>0</v>
      </c>
      <c r="Q99" s="8">
        <f>RDose!E139</f>
        <v>0</v>
      </c>
      <c r="R99" s="7">
        <f>Trans!D139</f>
        <v>0</v>
      </c>
      <c r="S99" s="8">
        <f>Trans!E139</f>
        <v>0</v>
      </c>
      <c r="T99" s="7">
        <f>ArchF!D139</f>
        <v>0</v>
      </c>
      <c r="U99" s="8">
        <f>ArchF!E139</f>
        <v>0</v>
      </c>
      <c r="V99" s="7">
        <f>APres!D139</f>
        <v>0</v>
      </c>
      <c r="W99" s="8">
        <f>APres!E139</f>
        <v>0</v>
      </c>
      <c r="X99" s="7">
        <f>ArcSt!D139</f>
        <v>0</v>
      </c>
      <c r="Y99" s="8">
        <f>ArcSt!E139</f>
        <v>0</v>
      </c>
      <c r="Z99" s="7">
        <f>Rep!D139</f>
        <v>0</v>
      </c>
      <c r="AA99" s="8">
        <f>Rep!E139</f>
        <v>0</v>
      </c>
      <c r="AB99" s="7">
        <f>PHous!D139</f>
        <v>0</v>
      </c>
      <c r="AC99" s="8">
        <f>PHous!E139</f>
        <v>0</v>
      </c>
      <c r="AD99" s="7">
        <f>Whous!D139</f>
        <v>0</v>
      </c>
      <c r="AE99" s="8">
        <f>Whous!E139</f>
        <v>0</v>
      </c>
      <c r="AF99" s="7">
        <f>Plat!D139</f>
        <v>0</v>
      </c>
      <c r="AG99" s="8">
        <f>Plat!E139</f>
        <v>0</v>
      </c>
      <c r="AH99" s="7">
        <f>Control!D139</f>
        <v>0</v>
      </c>
      <c r="AI99" s="8">
        <f>Control!E139</f>
        <v>0</v>
      </c>
    </row>
    <row r="100" spans="1:35">
      <c r="A100" t="str">
        <f t="shared" si="2"/>
        <v>Waste 2</v>
      </c>
      <c r="D100" s="7">
        <f>Seq!D140</f>
        <v>0</v>
      </c>
      <c r="E100" s="8">
        <f>Seq!E140</f>
        <v>0</v>
      </c>
      <c r="F100" s="7">
        <f>Iso!D140</f>
        <v>0</v>
      </c>
      <c r="G100" s="8">
        <f>Iso!E140</f>
        <v>0</v>
      </c>
      <c r="H100" s="7">
        <f>Fil!D140</f>
        <v>0</v>
      </c>
      <c r="I100" s="8">
        <f>Fil!E140</f>
        <v>0</v>
      </c>
      <c r="J100" s="7">
        <f>FPump!D140</f>
        <v>0</v>
      </c>
      <c r="K100" s="8">
        <f>FPump!E140</f>
        <v>0</v>
      </c>
      <c r="L100" s="7">
        <f>Lyse!D140</f>
        <v>0</v>
      </c>
      <c r="M100" s="8">
        <f>Lyse!E140</f>
        <v>0</v>
      </c>
      <c r="N100" s="7">
        <f>RStor!D140</f>
        <v>0</v>
      </c>
      <c r="O100" s="8">
        <f>RStor!E140</f>
        <v>0</v>
      </c>
      <c r="P100" s="7">
        <f>RDose!D140</f>
        <v>0</v>
      </c>
      <c r="Q100" s="8">
        <f>RDose!E140</f>
        <v>0</v>
      </c>
      <c r="R100" s="7">
        <f>Trans!D140</f>
        <v>0</v>
      </c>
      <c r="S100" s="8">
        <f>Trans!E140</f>
        <v>0</v>
      </c>
      <c r="T100" s="7">
        <f>ArchF!D140</f>
        <v>0</v>
      </c>
      <c r="U100" s="8">
        <f>ArchF!E140</f>
        <v>0</v>
      </c>
      <c r="V100" s="7">
        <f>APres!D140</f>
        <v>0</v>
      </c>
      <c r="W100" s="8">
        <f>APres!E140</f>
        <v>0</v>
      </c>
      <c r="X100" s="7">
        <f>ArcSt!D140</f>
        <v>0</v>
      </c>
      <c r="Y100" s="8">
        <f>ArcSt!E140</f>
        <v>0</v>
      </c>
      <c r="Z100" s="7">
        <f>Rep!D140</f>
        <v>0</v>
      </c>
      <c r="AA100" s="8">
        <f>Rep!E140</f>
        <v>0</v>
      </c>
      <c r="AB100" s="7">
        <f>PHous!D140</f>
        <v>0</v>
      </c>
      <c r="AC100" s="8">
        <f>PHous!E140</f>
        <v>0</v>
      </c>
      <c r="AD100" s="7">
        <f>Whous!D140</f>
        <v>0</v>
      </c>
      <c r="AE100" s="8">
        <f>Whous!E140</f>
        <v>0</v>
      </c>
      <c r="AF100" s="7">
        <f>Plat!D140</f>
        <v>0</v>
      </c>
      <c r="AG100" s="8">
        <f>Plat!E140</f>
        <v>0</v>
      </c>
      <c r="AH100" s="7">
        <f>Control!D140</f>
        <v>0</v>
      </c>
      <c r="AI100" s="8">
        <f>Control!E140</f>
        <v>0</v>
      </c>
    </row>
    <row r="101" spans="1:35">
      <c r="A101">
        <f>A141</f>
        <v>0</v>
      </c>
      <c r="D101" s="7">
        <f>Seq!D141</f>
        <v>0</v>
      </c>
      <c r="E101" s="8">
        <f>Seq!E141</f>
        <v>0</v>
      </c>
      <c r="F101" s="7">
        <f>Iso!D141</f>
        <v>0</v>
      </c>
      <c r="G101" s="8">
        <f>Iso!E141</f>
        <v>0</v>
      </c>
      <c r="H101" s="7">
        <f>Fil!D141</f>
        <v>0</v>
      </c>
      <c r="I101" s="8">
        <f>Fil!E141</f>
        <v>0</v>
      </c>
      <c r="J101" s="7">
        <f>FPump!D141</f>
        <v>0</v>
      </c>
      <c r="K101" s="8">
        <f>FPump!E141</f>
        <v>0</v>
      </c>
      <c r="L101" s="7">
        <f>Lyse!D141</f>
        <v>0</v>
      </c>
      <c r="M101" s="8">
        <f>Lyse!E141</f>
        <v>0</v>
      </c>
      <c r="N101" s="7">
        <f>RStor!D141</f>
        <v>0</v>
      </c>
      <c r="O101" s="8">
        <f>RStor!E141</f>
        <v>0</v>
      </c>
      <c r="P101" s="7">
        <f>RDose!D141</f>
        <v>0</v>
      </c>
      <c r="Q101" s="8">
        <f>RDose!E141</f>
        <v>0</v>
      </c>
      <c r="R101" s="7">
        <f>Trans!D141</f>
        <v>0</v>
      </c>
      <c r="S101" s="8">
        <f>Trans!E141</f>
        <v>0</v>
      </c>
      <c r="T101" s="7">
        <f>ArchF!D141</f>
        <v>0</v>
      </c>
      <c r="U101" s="8">
        <f>ArchF!E141</f>
        <v>0</v>
      </c>
      <c r="V101" s="7">
        <f>APres!D141</f>
        <v>0</v>
      </c>
      <c r="W101" s="8">
        <f>APres!E141</f>
        <v>0</v>
      </c>
      <c r="X101" s="7">
        <f>ArcSt!D141</f>
        <v>0</v>
      </c>
      <c r="Y101" s="8">
        <f>ArcSt!E141</f>
        <v>0</v>
      </c>
      <c r="Z101" s="7">
        <f>Rep!D141</f>
        <v>0</v>
      </c>
      <c r="AA101" s="8">
        <f>Rep!E141</f>
        <v>0</v>
      </c>
      <c r="AB101" s="7">
        <f>PHous!D141</f>
        <v>0</v>
      </c>
      <c r="AC101" s="8">
        <f>PHous!E141</f>
        <v>0</v>
      </c>
      <c r="AD101" s="7">
        <f>Whous!D141</f>
        <v>0</v>
      </c>
      <c r="AE101" s="8">
        <f>Whous!E141</f>
        <v>0</v>
      </c>
      <c r="AF101" s="7">
        <f>Plat!D141</f>
        <v>0</v>
      </c>
      <c r="AG101" s="8">
        <f>Plat!E141</f>
        <v>0</v>
      </c>
      <c r="AH101" s="7">
        <f>Control!D141</f>
        <v>0</v>
      </c>
      <c r="AI101" s="8">
        <f>Control!E141</f>
        <v>0</v>
      </c>
    </row>
    <row r="102" spans="1:35">
      <c r="A102" t="str">
        <f>A142</f>
        <v>Servo axis</v>
      </c>
      <c r="D102" s="7">
        <f>Seq!D142</f>
        <v>0</v>
      </c>
      <c r="E102" s="8">
        <f>Seq!E142</f>
        <v>0</v>
      </c>
      <c r="F102" s="7">
        <f>Iso!D142</f>
        <v>0</v>
      </c>
      <c r="G102" s="8">
        <f>Iso!E142</f>
        <v>0</v>
      </c>
      <c r="H102" s="7">
        <f>Fil!D142</f>
        <v>0</v>
      </c>
      <c r="I102" s="8">
        <f>Fil!E142</f>
        <v>0</v>
      </c>
      <c r="J102" s="7">
        <f>FPump!D142</f>
        <v>0</v>
      </c>
      <c r="K102" s="8">
        <f>FPump!E142</f>
        <v>0</v>
      </c>
      <c r="L102" s="7">
        <f>Lyse!D142</f>
        <v>0</v>
      </c>
      <c r="M102" s="8">
        <f>Lyse!E142</f>
        <v>0</v>
      </c>
      <c r="N102" s="7">
        <f>RStor!D142</f>
        <v>0</v>
      </c>
      <c r="O102" s="8">
        <f>RStor!E142</f>
        <v>0</v>
      </c>
      <c r="P102" s="7">
        <f>RDose!D142</f>
        <v>0</v>
      </c>
      <c r="Q102" s="8">
        <f>RDose!E142</f>
        <v>0</v>
      </c>
      <c r="R102" s="7">
        <f>Trans!D142</f>
        <v>0</v>
      </c>
      <c r="S102" s="8">
        <f>Trans!E142</f>
        <v>0</v>
      </c>
      <c r="T102" s="7">
        <f>ArchF!D142</f>
        <v>0</v>
      </c>
      <c r="U102" s="8">
        <f>ArchF!E142</f>
        <v>0</v>
      </c>
      <c r="V102" s="7">
        <f>APres!D142</f>
        <v>0</v>
      </c>
      <c r="W102" s="8">
        <f>APres!E142</f>
        <v>0</v>
      </c>
      <c r="X102" s="7">
        <f>ArcSt!D142</f>
        <v>0</v>
      </c>
      <c r="Y102" s="8">
        <f>ArcSt!E142</f>
        <v>0</v>
      </c>
      <c r="Z102" s="7">
        <f>Rep!D142</f>
        <v>0</v>
      </c>
      <c r="AA102" s="8">
        <f>Rep!E142</f>
        <v>0</v>
      </c>
      <c r="AB102" s="7">
        <f>PHous!D142</f>
        <v>0</v>
      </c>
      <c r="AC102" s="8">
        <f>PHous!E142</f>
        <v>0</v>
      </c>
      <c r="AD102" s="7">
        <f>Whous!D142</f>
        <v>0</v>
      </c>
      <c r="AE102" s="8">
        <f>Whous!E142</f>
        <v>0</v>
      </c>
      <c r="AF102" s="7">
        <f>Plat!D142</f>
        <v>0</v>
      </c>
      <c r="AG102" s="8">
        <f>Plat!E142</f>
        <v>0</v>
      </c>
      <c r="AH102" s="7">
        <f>Control!D142</f>
        <v>0</v>
      </c>
      <c r="AI102" s="8">
        <f>Control!E142</f>
        <v>0</v>
      </c>
    </row>
    <row r="103" spans="1:35">
      <c r="A103" t="str">
        <f>A143</f>
        <v>R Valve axis</v>
      </c>
      <c r="D103" s="7">
        <f>Seq!D143</f>
        <v>0</v>
      </c>
      <c r="E103" s="8">
        <f>Seq!E143</f>
        <v>0</v>
      </c>
      <c r="F103" s="7">
        <f>Iso!D143</f>
        <v>0</v>
      </c>
      <c r="G103" s="8">
        <f>Iso!E143</f>
        <v>0</v>
      </c>
      <c r="H103" s="7">
        <f>Fil!D143</f>
        <v>0</v>
      </c>
      <c r="I103" s="8">
        <f>Fil!E143</f>
        <v>0</v>
      </c>
      <c r="J103" s="7">
        <f>FPump!D143</f>
        <v>0</v>
      </c>
      <c r="K103" s="8">
        <f>FPump!E143</f>
        <v>0</v>
      </c>
      <c r="L103" s="7">
        <f>Lyse!D143</f>
        <v>0</v>
      </c>
      <c r="M103" s="8">
        <f>Lyse!E143</f>
        <v>0</v>
      </c>
      <c r="N103" s="7">
        <f>RStor!D143</f>
        <v>0</v>
      </c>
      <c r="O103" s="8">
        <f>RStor!E143</f>
        <v>0</v>
      </c>
      <c r="P103" s="7">
        <f>RDose!D143</f>
        <v>0</v>
      </c>
      <c r="Q103" s="8">
        <f>RDose!E143</f>
        <v>0</v>
      </c>
      <c r="R103" s="7">
        <f>Trans!D143</f>
        <v>0</v>
      </c>
      <c r="S103" s="8">
        <f>Trans!E143</f>
        <v>0</v>
      </c>
      <c r="T103" s="7">
        <f>ArchF!D143</f>
        <v>0</v>
      </c>
      <c r="U103" s="8">
        <f>ArchF!E143</f>
        <v>0</v>
      </c>
      <c r="V103" s="7">
        <f>APres!D143</f>
        <v>0</v>
      </c>
      <c r="W103" s="8">
        <f>APres!E143</f>
        <v>0</v>
      </c>
      <c r="X103" s="7">
        <f>ArcSt!D143</f>
        <v>0</v>
      </c>
      <c r="Y103" s="8">
        <f>ArcSt!E143</f>
        <v>0</v>
      </c>
      <c r="Z103" s="7">
        <f>Rep!D143</f>
        <v>0</v>
      </c>
      <c r="AA103" s="8">
        <f>Rep!E143</f>
        <v>0</v>
      </c>
      <c r="AB103" s="7">
        <f>PHous!D143</f>
        <v>0</v>
      </c>
      <c r="AC103" s="8">
        <f>PHous!E143</f>
        <v>0</v>
      </c>
      <c r="AD103" s="7">
        <f>Whous!D143</f>
        <v>0</v>
      </c>
      <c r="AE103" s="8">
        <f>Whous!E143</f>
        <v>0</v>
      </c>
      <c r="AF103" s="7">
        <f>Plat!D143</f>
        <v>0</v>
      </c>
      <c r="AG103" s="8">
        <f>Plat!E143</f>
        <v>0</v>
      </c>
      <c r="AH103" s="7">
        <f>Control!D143</f>
        <v>0</v>
      </c>
      <c r="AI103" s="8">
        <f>Control!E143</f>
        <v>0</v>
      </c>
    </row>
    <row r="104" spans="1:35">
      <c r="A104" t="str">
        <f t="shared" si="2"/>
        <v>Discrete (+/-)</v>
      </c>
      <c r="D104" s="7">
        <f>Seq!D144</f>
        <v>0</v>
      </c>
      <c r="E104" s="8">
        <f>Seq!E144</f>
        <v>0</v>
      </c>
      <c r="F104" s="7">
        <f>Iso!D144</f>
        <v>0</v>
      </c>
      <c r="G104" s="8">
        <f>Iso!E144</f>
        <v>0</v>
      </c>
      <c r="H104" s="7">
        <f>Fil!D144</f>
        <v>0</v>
      </c>
      <c r="I104" s="8">
        <f>Fil!E144</f>
        <v>0</v>
      </c>
      <c r="J104" s="7">
        <f>FPump!D144</f>
        <v>0</v>
      </c>
      <c r="K104" s="8">
        <f>FPump!E144</f>
        <v>0</v>
      </c>
      <c r="L104" s="7">
        <f>Lyse!D144</f>
        <v>0</v>
      </c>
      <c r="M104" s="8">
        <f>Lyse!E144</f>
        <v>0</v>
      </c>
      <c r="N104" s="7">
        <f>RStor!D144</f>
        <v>0</v>
      </c>
      <c r="O104" s="8">
        <f>RStor!E144</f>
        <v>0</v>
      </c>
      <c r="P104" s="7">
        <f>RDose!D144</f>
        <v>0</v>
      </c>
      <c r="Q104" s="8">
        <f>RDose!E144</f>
        <v>0</v>
      </c>
      <c r="R104" s="7">
        <f>Trans!D144</f>
        <v>0</v>
      </c>
      <c r="S104" s="8">
        <f>Trans!E144</f>
        <v>0</v>
      </c>
      <c r="T104" s="7">
        <f>ArchF!D144</f>
        <v>0</v>
      </c>
      <c r="U104" s="8">
        <f>ArchF!E144</f>
        <v>0</v>
      </c>
      <c r="V104" s="7">
        <f>APres!D144</f>
        <v>0</v>
      </c>
      <c r="W104" s="8">
        <f>APres!E144</f>
        <v>0</v>
      </c>
      <c r="X104" s="7">
        <f>ArcSt!D144</f>
        <v>0</v>
      </c>
      <c r="Y104" s="8">
        <f>ArcSt!E144</f>
        <v>0</v>
      </c>
      <c r="Z104" s="7">
        <f>Rep!D144</f>
        <v>0</v>
      </c>
      <c r="AA104" s="8">
        <f>Rep!E144</f>
        <v>0</v>
      </c>
      <c r="AB104" s="7">
        <f>PHous!D144</f>
        <v>0</v>
      </c>
      <c r="AC104" s="8">
        <f>PHous!E144</f>
        <v>0</v>
      </c>
      <c r="AD104" s="7">
        <f>Whous!D144</f>
        <v>0</v>
      </c>
      <c r="AE104" s="8">
        <f>Whous!E144</f>
        <v>0</v>
      </c>
      <c r="AF104" s="7">
        <f>Plat!D144</f>
        <v>0</v>
      </c>
      <c r="AG104" s="8">
        <f>Plat!E144</f>
        <v>0</v>
      </c>
      <c r="AH104" s="7">
        <f>Control!D144</f>
        <v>0</v>
      </c>
      <c r="AI104" s="8">
        <f>Control!E144</f>
        <v>0</v>
      </c>
    </row>
    <row r="105" spans="1:35">
      <c r="A105" t="str">
        <f>A145</f>
        <v>Contact I/O</v>
      </c>
      <c r="D105" s="7">
        <f>Seq!D145</f>
        <v>0</v>
      </c>
      <c r="E105" s="8">
        <f>Seq!E145</f>
        <v>0</v>
      </c>
      <c r="F105" s="7">
        <f>Iso!D145</f>
        <v>0</v>
      </c>
      <c r="G105" s="8">
        <f>Iso!E145</f>
        <v>0</v>
      </c>
      <c r="H105" s="7">
        <f>Fil!D145</f>
        <v>0</v>
      </c>
      <c r="I105" s="8">
        <f>Fil!E145</f>
        <v>0</v>
      </c>
      <c r="J105" s="7">
        <f>FPump!D145</f>
        <v>0</v>
      </c>
      <c r="K105" s="8">
        <f>FPump!E145</f>
        <v>0</v>
      </c>
      <c r="L105" s="7">
        <f>Lyse!D145</f>
        <v>0</v>
      </c>
      <c r="M105" s="8">
        <f>Lyse!E145</f>
        <v>0</v>
      </c>
      <c r="N105" s="7">
        <f>RStor!D145</f>
        <v>0</v>
      </c>
      <c r="O105" s="8">
        <f>RStor!E145</f>
        <v>0</v>
      </c>
      <c r="P105" s="7">
        <f>RDose!D145</f>
        <v>0</v>
      </c>
      <c r="Q105" s="8">
        <f>RDose!E145</f>
        <v>0</v>
      </c>
      <c r="R105" s="7">
        <f>Trans!D145</f>
        <v>0</v>
      </c>
      <c r="S105" s="8">
        <f>Trans!E145</f>
        <v>0</v>
      </c>
      <c r="T105" s="7">
        <f>ArchF!D145</f>
        <v>0</v>
      </c>
      <c r="U105" s="8">
        <f>ArchF!E145</f>
        <v>0</v>
      </c>
      <c r="V105" s="7">
        <f>APres!D145</f>
        <v>0</v>
      </c>
      <c r="W105" s="8">
        <f>APres!E145</f>
        <v>0</v>
      </c>
      <c r="X105" s="7">
        <f>ArcSt!D145</f>
        <v>0</v>
      </c>
      <c r="Y105" s="8">
        <f>ArcSt!E145</f>
        <v>0</v>
      </c>
      <c r="Z105" s="7">
        <f>Rep!D145</f>
        <v>0</v>
      </c>
      <c r="AA105" s="8">
        <f>Rep!E145</f>
        <v>0</v>
      </c>
      <c r="AB105" s="7">
        <f>PHous!D145</f>
        <v>0</v>
      </c>
      <c r="AC105" s="8">
        <f>PHous!E145</f>
        <v>0</v>
      </c>
      <c r="AD105" s="7">
        <f>Whous!D145</f>
        <v>0</v>
      </c>
      <c r="AE105" s="8">
        <f>Whous!E145</f>
        <v>0</v>
      </c>
      <c r="AF105" s="7">
        <f>Plat!D145</f>
        <v>0</v>
      </c>
      <c r="AG105" s="8">
        <f>Plat!E145</f>
        <v>0</v>
      </c>
      <c r="AH105" s="7">
        <f>Control!D145</f>
        <v>0</v>
      </c>
      <c r="AI105" s="8">
        <f>Control!E145</f>
        <v>0</v>
      </c>
    </row>
    <row r="106" spans="1:35">
      <c r="A106" t="str">
        <f>A146</f>
        <v>Analog I/O</v>
      </c>
      <c r="D106" s="7">
        <f>Seq!D146</f>
        <v>0</v>
      </c>
      <c r="E106" s="8">
        <f>Seq!E146</f>
        <v>0</v>
      </c>
      <c r="F106" s="7">
        <f>Iso!D146</f>
        <v>0</v>
      </c>
      <c r="G106" s="8">
        <f>Iso!E146</f>
        <v>0</v>
      </c>
      <c r="H106" s="7">
        <f>Fil!D146</f>
        <v>0</v>
      </c>
      <c r="I106" s="8">
        <f>Fil!E146</f>
        <v>0</v>
      </c>
      <c r="J106" s="7">
        <f>FPump!D146</f>
        <v>0</v>
      </c>
      <c r="K106" s="8">
        <f>FPump!E146</f>
        <v>0</v>
      </c>
      <c r="L106" s="7">
        <f>Lyse!D146</f>
        <v>0</v>
      </c>
      <c r="M106" s="8">
        <f>Lyse!E146</f>
        <v>0</v>
      </c>
      <c r="N106" s="7">
        <f>RStor!D146</f>
        <v>0</v>
      </c>
      <c r="O106" s="8">
        <f>RStor!E146</f>
        <v>0</v>
      </c>
      <c r="P106" s="7">
        <f>RDose!D146</f>
        <v>0</v>
      </c>
      <c r="Q106" s="8">
        <f>RDose!E146</f>
        <v>0</v>
      </c>
      <c r="R106" s="7">
        <f>Trans!D146</f>
        <v>0</v>
      </c>
      <c r="S106" s="8">
        <f>Trans!E146</f>
        <v>0</v>
      </c>
      <c r="T106" s="7">
        <f>ArchF!D146</f>
        <v>0</v>
      </c>
      <c r="U106" s="8">
        <f>ArchF!E146</f>
        <v>0</v>
      </c>
      <c r="V106" s="7">
        <f>APres!D146</f>
        <v>0</v>
      </c>
      <c r="W106" s="8">
        <f>APres!E146</f>
        <v>0</v>
      </c>
      <c r="X106" s="7">
        <f>ArcSt!D146</f>
        <v>0</v>
      </c>
      <c r="Y106" s="8">
        <f>ArcSt!E146</f>
        <v>0</v>
      </c>
      <c r="Z106" s="7">
        <f>Rep!D146</f>
        <v>0</v>
      </c>
      <c r="AA106" s="8">
        <f>Rep!E146</f>
        <v>0</v>
      </c>
      <c r="AB106" s="7">
        <f>PHous!D146</f>
        <v>0</v>
      </c>
      <c r="AC106" s="8">
        <f>PHous!E146</f>
        <v>0</v>
      </c>
      <c r="AD106" s="7">
        <f>Whous!D146</f>
        <v>0</v>
      </c>
      <c r="AE106" s="8">
        <f>Whous!E146</f>
        <v>0</v>
      </c>
      <c r="AF106" s="7">
        <f>Plat!D146</f>
        <v>0</v>
      </c>
      <c r="AG106" s="8">
        <f>Plat!E146</f>
        <v>0</v>
      </c>
      <c r="AH106" s="7">
        <f>Control!D146</f>
        <v>0</v>
      </c>
      <c r="AI106" s="8">
        <f>Control!E146</f>
        <v>0</v>
      </c>
    </row>
    <row r="107" spans="1:35">
      <c r="A107" t="str">
        <f>A147</f>
        <v>Digital I/O</v>
      </c>
      <c r="D107" s="7">
        <f>Seq!D147</f>
        <v>0</v>
      </c>
      <c r="E107" s="8">
        <f>Seq!E147</f>
        <v>0</v>
      </c>
      <c r="F107" s="7">
        <f>Iso!D147</f>
        <v>0</v>
      </c>
      <c r="G107" s="8">
        <f>Iso!E147</f>
        <v>0</v>
      </c>
      <c r="H107" s="7">
        <f>Fil!D147</f>
        <v>0</v>
      </c>
      <c r="I107" s="8">
        <f>Fil!E147</f>
        <v>0</v>
      </c>
      <c r="J107" s="7">
        <f>FPump!D147</f>
        <v>0</v>
      </c>
      <c r="K107" s="8">
        <f>FPump!E147</f>
        <v>0</v>
      </c>
      <c r="L107" s="7">
        <f>Lyse!D147</f>
        <v>0</v>
      </c>
      <c r="M107" s="8">
        <f>Lyse!E147</f>
        <v>0</v>
      </c>
      <c r="N107" s="7">
        <f>RStor!D147</f>
        <v>0</v>
      </c>
      <c r="O107" s="8">
        <f>RStor!E147</f>
        <v>0</v>
      </c>
      <c r="P107" s="7">
        <f>RDose!D147</f>
        <v>0</v>
      </c>
      <c r="Q107" s="8">
        <f>RDose!E147</f>
        <v>0</v>
      </c>
      <c r="R107" s="7">
        <f>Trans!D147</f>
        <v>0</v>
      </c>
      <c r="S107" s="8">
        <f>Trans!E147</f>
        <v>0</v>
      </c>
      <c r="T107" s="7">
        <f>ArchF!D147</f>
        <v>0</v>
      </c>
      <c r="U107" s="8">
        <f>ArchF!E147</f>
        <v>0</v>
      </c>
      <c r="V107" s="7">
        <f>APres!D147</f>
        <v>0</v>
      </c>
      <c r="W107" s="8">
        <f>APres!E147</f>
        <v>0</v>
      </c>
      <c r="X107" s="7">
        <f>ArcSt!D147</f>
        <v>0</v>
      </c>
      <c r="Y107" s="8">
        <f>ArcSt!E147</f>
        <v>0</v>
      </c>
      <c r="Z107" s="7">
        <f>Rep!D147</f>
        <v>0</v>
      </c>
      <c r="AA107" s="8">
        <f>Rep!E147</f>
        <v>0</v>
      </c>
      <c r="AB107" s="7">
        <f>PHous!D147</f>
        <v>0</v>
      </c>
      <c r="AC107" s="8">
        <f>PHous!E147</f>
        <v>0</v>
      </c>
      <c r="AD107" s="7">
        <f>Whous!D147</f>
        <v>0</v>
      </c>
      <c r="AE107" s="8">
        <f>Whous!E147</f>
        <v>0</v>
      </c>
      <c r="AF107" s="7">
        <f>Plat!D147</f>
        <v>0</v>
      </c>
      <c r="AG107" s="8">
        <f>Plat!E147</f>
        <v>0</v>
      </c>
      <c r="AH107" s="7">
        <f>Control!D147</f>
        <v>0</v>
      </c>
      <c r="AI107" s="8">
        <f>Control!E147</f>
        <v>0</v>
      </c>
    </row>
    <row r="108" spans="1:35">
      <c r="A108">
        <f t="shared" si="2"/>
        <v>0</v>
      </c>
      <c r="D108" s="7">
        <f>Seq!D148</f>
        <v>0</v>
      </c>
      <c r="E108" s="8">
        <f>Seq!E148</f>
        <v>0</v>
      </c>
      <c r="F108" s="7">
        <f>Iso!D148</f>
        <v>0</v>
      </c>
      <c r="G108" s="8">
        <f>Iso!E148</f>
        <v>0</v>
      </c>
      <c r="H108" s="7">
        <f>Fil!D148</f>
        <v>0</v>
      </c>
      <c r="I108" s="8">
        <f>Fil!E148</f>
        <v>0</v>
      </c>
      <c r="J108" s="7">
        <f>FPump!D148</f>
        <v>0</v>
      </c>
      <c r="K108" s="8">
        <f>FPump!E148</f>
        <v>0</v>
      </c>
      <c r="L108" s="7">
        <f>Lyse!D148</f>
        <v>0</v>
      </c>
      <c r="M108" s="8">
        <f>Lyse!E148</f>
        <v>0</v>
      </c>
      <c r="N108" s="7">
        <f>RStor!D148</f>
        <v>0</v>
      </c>
      <c r="O108" s="8">
        <f>RStor!E148</f>
        <v>0</v>
      </c>
      <c r="P108" s="7">
        <f>RDose!D148</f>
        <v>0</v>
      </c>
      <c r="Q108" s="8">
        <f>RDose!E148</f>
        <v>0</v>
      </c>
      <c r="R108" s="7">
        <f>Trans!D148</f>
        <v>0</v>
      </c>
      <c r="S108" s="8">
        <f>Trans!E148</f>
        <v>0</v>
      </c>
      <c r="T108" s="7">
        <f>ArchF!D148</f>
        <v>0</v>
      </c>
      <c r="U108" s="8">
        <f>ArchF!E148</f>
        <v>0</v>
      </c>
      <c r="V108" s="7">
        <f>APres!D148</f>
        <v>0</v>
      </c>
      <c r="W108" s="8">
        <f>APres!E148</f>
        <v>0</v>
      </c>
      <c r="X108" s="7">
        <f>ArcSt!D148</f>
        <v>0</v>
      </c>
      <c r="Y108" s="8">
        <f>ArcSt!E148</f>
        <v>0</v>
      </c>
      <c r="Z108" s="7">
        <f>Rep!D148</f>
        <v>0</v>
      </c>
      <c r="AA108" s="8">
        <f>Rep!E148</f>
        <v>0</v>
      </c>
      <c r="AB108" s="7">
        <f>PHous!D148</f>
        <v>0</v>
      </c>
      <c r="AC108" s="8">
        <f>PHous!E148</f>
        <v>0</v>
      </c>
      <c r="AD108" s="7">
        <f>Whous!D148</f>
        <v>0</v>
      </c>
      <c r="AE108" s="8">
        <f>Whous!E148</f>
        <v>0</v>
      </c>
      <c r="AF108" s="7">
        <f>Plat!D148</f>
        <v>0</v>
      </c>
      <c r="AG108" s="8">
        <f>Plat!E148</f>
        <v>0</v>
      </c>
      <c r="AH108" s="7">
        <f>Control!D148</f>
        <v>0</v>
      </c>
      <c r="AI108" s="8">
        <f>Control!E148</f>
        <v>0</v>
      </c>
    </row>
    <row r="109" spans="1:35">
      <c r="D109" s="7">
        <f>Seq!D149</f>
        <v>1</v>
      </c>
      <c r="E109" s="8">
        <f>Seq!E149</f>
        <v>2</v>
      </c>
      <c r="F109" s="7">
        <f>Iso!D149</f>
        <v>3</v>
      </c>
      <c r="G109" s="8">
        <f>Iso!E149</f>
        <v>4</v>
      </c>
      <c r="H109" s="7">
        <f>Fil!D149</f>
        <v>5</v>
      </c>
      <c r="I109" s="8">
        <f>Fil!E149</f>
        <v>6</v>
      </c>
      <c r="J109" s="7">
        <f>FPump!D149</f>
        <v>7</v>
      </c>
      <c r="K109" s="8">
        <f>FPump!E149</f>
        <v>8</v>
      </c>
      <c r="L109" s="7">
        <f>Lyse!D149</f>
        <v>9</v>
      </c>
      <c r="M109" s="8">
        <f>Lyse!E149</f>
        <v>10</v>
      </c>
      <c r="N109" s="7">
        <f>RStor!D149</f>
        <v>11</v>
      </c>
      <c r="O109" s="8">
        <f>RStor!E149</f>
        <v>12</v>
      </c>
      <c r="P109" s="7">
        <f>RDose!D149</f>
        <v>13</v>
      </c>
      <c r="Q109" s="8">
        <f>RDose!E149</f>
        <v>14</v>
      </c>
      <c r="R109" s="7">
        <f>Trans!D149</f>
        <v>15</v>
      </c>
      <c r="S109" s="8">
        <f>Trans!E149</f>
        <v>16</v>
      </c>
      <c r="T109" s="7">
        <f>ArchF!D149</f>
        <v>17</v>
      </c>
      <c r="U109" s="8">
        <f>ArchF!E149</f>
        <v>18</v>
      </c>
      <c r="V109" s="7">
        <f>APres!D149</f>
        <v>19</v>
      </c>
      <c r="W109" s="8">
        <f>APres!E149</f>
        <v>20</v>
      </c>
      <c r="X109" s="7">
        <f>ArcSt!D149</f>
        <v>21</v>
      </c>
      <c r="Y109" s="8">
        <f>ArcSt!E149</f>
        <v>22</v>
      </c>
      <c r="Z109" s="7">
        <f>Rep!D149</f>
        <v>23</v>
      </c>
      <c r="AA109" s="8">
        <f>Rep!E149</f>
        <v>24</v>
      </c>
      <c r="AB109" s="7">
        <f>PHous!D149</f>
        <v>25</v>
      </c>
      <c r="AC109" s="8">
        <f>PHous!E149</f>
        <v>26</v>
      </c>
      <c r="AD109" s="7">
        <f>Whous!D149</f>
        <v>27</v>
      </c>
      <c r="AE109" s="8">
        <f>Whous!E149</f>
        <v>28</v>
      </c>
      <c r="AF109" s="7">
        <f>Plat!D149</f>
        <v>29</v>
      </c>
      <c r="AG109" s="8">
        <f>Plat!E149</f>
        <v>30</v>
      </c>
      <c r="AH109" s="7">
        <f>Control!D149</f>
        <v>31</v>
      </c>
      <c r="AI109" s="8">
        <f>Control!E149</f>
        <v>32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4</v>
      </c>
      <c r="D111" s="7"/>
      <c r="E111" s="8"/>
      <c r="F111" s="31">
        <f>Z88+1</f>
        <v>2</v>
      </c>
      <c r="G111" s="8" t="s">
        <v>34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31">
        <f>AD26*F111+AD27*J10</f>
        <v>23</v>
      </c>
      <c r="AE111" s="8" t="s">
        <v>119</v>
      </c>
      <c r="AF111" s="7"/>
      <c r="AG111" s="8"/>
      <c r="AH111" s="7"/>
      <c r="AI111" s="8"/>
    </row>
    <row r="112" spans="1:35">
      <c r="A112" t="s">
        <v>5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7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8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22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v>0</v>
      </c>
      <c r="AC116" s="8" t="s">
        <v>39</v>
      </c>
      <c r="AD116" s="31">
        <f>B6</f>
        <v>1040</v>
      </c>
      <c r="AE116" s="8" t="s">
        <v>41</v>
      </c>
      <c r="AF116" s="7"/>
      <c r="AG116" s="8"/>
      <c r="AH116" s="7"/>
      <c r="AI116" s="8"/>
    </row>
    <row r="117" spans="1:35">
      <c r="A117" t="s">
        <v>71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">
        <v>70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47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60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61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62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63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64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65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66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">
        <v>150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">
        <v>151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152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181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54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55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56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57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68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69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58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59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">
        <v>123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">
        <v>131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">
        <v>132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F10</f>
        <v>1</v>
      </c>
      <c r="AI144" s="8" t="s">
        <v>43</v>
      </c>
    </row>
    <row r="145" spans="1:35">
      <c r="A145" t="s">
        <v>135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D10</f>
        <v>1</v>
      </c>
      <c r="AI145" s="8" t="s">
        <v>43</v>
      </c>
    </row>
    <row r="146" spans="1:35">
      <c r="A146" t="s">
        <v>134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">
        <v>133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3">E149+1</f>
        <v>3</v>
      </c>
      <c r="G149" s="10">
        <f t="shared" si="3"/>
        <v>4</v>
      </c>
      <c r="H149" s="9">
        <f t="shared" si="3"/>
        <v>5</v>
      </c>
      <c r="I149" s="10">
        <f t="shared" si="3"/>
        <v>6</v>
      </c>
      <c r="J149" s="9">
        <f t="shared" si="3"/>
        <v>7</v>
      </c>
      <c r="K149" s="10">
        <f t="shared" si="3"/>
        <v>8</v>
      </c>
      <c r="L149" s="9">
        <f t="shared" si="3"/>
        <v>9</v>
      </c>
      <c r="M149" s="10">
        <f t="shared" si="3"/>
        <v>10</v>
      </c>
      <c r="N149" s="9">
        <f t="shared" si="3"/>
        <v>11</v>
      </c>
      <c r="O149" s="10">
        <f t="shared" si="3"/>
        <v>12</v>
      </c>
      <c r="P149" s="9">
        <f t="shared" si="3"/>
        <v>13</v>
      </c>
      <c r="Q149" s="10">
        <f t="shared" si="3"/>
        <v>14</v>
      </c>
      <c r="R149" s="9">
        <f t="shared" si="3"/>
        <v>15</v>
      </c>
      <c r="S149" s="10">
        <f t="shared" si="3"/>
        <v>16</v>
      </c>
      <c r="T149" s="9">
        <f t="shared" si="3"/>
        <v>17</v>
      </c>
      <c r="U149" s="10">
        <f t="shared" si="3"/>
        <v>18</v>
      </c>
      <c r="V149" s="9">
        <f t="shared" si="3"/>
        <v>19</v>
      </c>
      <c r="W149" s="10">
        <f t="shared" si="3"/>
        <v>20</v>
      </c>
      <c r="X149" s="9">
        <f t="shared" si="3"/>
        <v>21</v>
      </c>
      <c r="Y149" s="10">
        <f t="shared" si="3"/>
        <v>22</v>
      </c>
      <c r="Z149" s="9">
        <f t="shared" si="3"/>
        <v>23</v>
      </c>
      <c r="AA149" s="10">
        <f t="shared" si="3"/>
        <v>24</v>
      </c>
      <c r="AB149" s="9">
        <f t="shared" si="3"/>
        <v>25</v>
      </c>
      <c r="AC149" s="10">
        <f t="shared" si="3"/>
        <v>26</v>
      </c>
      <c r="AD149" s="9">
        <f t="shared" si="3"/>
        <v>27</v>
      </c>
      <c r="AE149" s="10">
        <f t="shared" si="3"/>
        <v>28</v>
      </c>
      <c r="AF149" s="9">
        <f t="shared" si="3"/>
        <v>29</v>
      </c>
      <c r="AG149" s="10">
        <f t="shared" si="3"/>
        <v>30</v>
      </c>
      <c r="AH149" s="9">
        <f>AG149+1</f>
        <v>31</v>
      </c>
      <c r="AI149" s="10">
        <f>AH149+1</f>
        <v>32</v>
      </c>
    </row>
    <row r="151" spans="1:35">
      <c r="D151">
        <f>D149-D109</f>
        <v>0</v>
      </c>
      <c r="E151">
        <f t="shared" ref="E151:AG151" si="4">E149-E109</f>
        <v>0</v>
      </c>
      <c r="F151">
        <f t="shared" si="4"/>
        <v>0</v>
      </c>
      <c r="G151">
        <f t="shared" si="4"/>
        <v>0</v>
      </c>
      <c r="H151">
        <f t="shared" si="4"/>
        <v>0</v>
      </c>
      <c r="I151">
        <f t="shared" si="4"/>
        <v>0</v>
      </c>
      <c r="J151">
        <f t="shared" si="4"/>
        <v>0</v>
      </c>
      <c r="K151">
        <f t="shared" si="4"/>
        <v>0</v>
      </c>
      <c r="L151">
        <f t="shared" si="4"/>
        <v>0</v>
      </c>
      <c r="M151">
        <f t="shared" si="4"/>
        <v>0</v>
      </c>
      <c r="N151">
        <f t="shared" si="4"/>
        <v>0</v>
      </c>
      <c r="O151">
        <f t="shared" si="4"/>
        <v>0</v>
      </c>
      <c r="P151">
        <f t="shared" si="4"/>
        <v>0</v>
      </c>
      <c r="Q151">
        <f t="shared" si="4"/>
        <v>0</v>
      </c>
      <c r="R151">
        <f t="shared" si="4"/>
        <v>0</v>
      </c>
      <c r="S151">
        <f t="shared" si="4"/>
        <v>0</v>
      </c>
      <c r="T151">
        <f t="shared" si="4"/>
        <v>0</v>
      </c>
      <c r="U151">
        <f t="shared" si="4"/>
        <v>0</v>
      </c>
      <c r="V151">
        <f t="shared" si="4"/>
        <v>0</v>
      </c>
      <c r="W151">
        <f t="shared" si="4"/>
        <v>0</v>
      </c>
      <c r="X151">
        <f t="shared" si="4"/>
        <v>0</v>
      </c>
      <c r="Y151">
        <f t="shared" si="4"/>
        <v>0</v>
      </c>
      <c r="Z151">
        <f t="shared" si="4"/>
        <v>0</v>
      </c>
      <c r="AA151">
        <f t="shared" si="4"/>
        <v>0</v>
      </c>
      <c r="AB151">
        <f t="shared" si="4"/>
        <v>0</v>
      </c>
      <c r="AC151">
        <f t="shared" si="4"/>
        <v>0</v>
      </c>
      <c r="AD151">
        <f t="shared" si="4"/>
        <v>0</v>
      </c>
      <c r="AE151">
        <f t="shared" si="4"/>
        <v>0</v>
      </c>
      <c r="AF151">
        <f t="shared" si="4"/>
        <v>0</v>
      </c>
      <c r="AG151">
        <f t="shared" si="4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F55" sqref="F55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1">
      <c r="D5" s="13" t="s">
        <v>124</v>
      </c>
      <c r="F5" s="13" t="s">
        <v>125</v>
      </c>
      <c r="H5" s="13" t="s">
        <v>91</v>
      </c>
    </row>
    <row r="6" spans="1:26">
      <c r="A6" t="s">
        <v>122</v>
      </c>
      <c r="B6">
        <f>SUM(D6:AI6)</f>
        <v>2070</v>
      </c>
      <c r="D6">
        <f>(D9+D8*D7)*D10</f>
        <v>100</v>
      </c>
      <c r="F6">
        <f t="shared" ref="F6:H6" si="0">(F9+F8*F7)*F10</f>
        <v>980</v>
      </c>
      <c r="H6">
        <f t="shared" si="0"/>
        <v>990</v>
      </c>
      <c r="Z6">
        <f>Z9+Z8*Z7</f>
        <v>0</v>
      </c>
    </row>
    <row r="7" spans="1:26">
      <c r="A7" t="s">
        <v>73</v>
      </c>
      <c r="D7">
        <f>D26+D27</f>
        <v>2</v>
      </c>
      <c r="E7" t="s">
        <v>126</v>
      </c>
      <c r="F7">
        <v>2</v>
      </c>
      <c r="G7" t="s">
        <v>43</v>
      </c>
      <c r="H7">
        <v>1</v>
      </c>
      <c r="I7" t="s">
        <v>43</v>
      </c>
    </row>
    <row r="8" spans="1:26">
      <c r="A8" t="s">
        <v>35</v>
      </c>
      <c r="D8">
        <v>50</v>
      </c>
      <c r="E8" t="s">
        <v>127</v>
      </c>
      <c r="F8">
        <v>490</v>
      </c>
      <c r="G8" t="s">
        <v>43</v>
      </c>
      <c r="H8">
        <v>990</v>
      </c>
      <c r="I8" t="s">
        <v>43</v>
      </c>
    </row>
    <row r="9" spans="1:26">
      <c r="A9" t="s">
        <v>72</v>
      </c>
      <c r="D9">
        <v>0</v>
      </c>
      <c r="E9" t="s">
        <v>102</v>
      </c>
      <c r="F9">
        <v>0</v>
      </c>
      <c r="G9" t="s">
        <v>102</v>
      </c>
      <c r="H9">
        <v>0</v>
      </c>
      <c r="I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G10" si="1">D10</f>
        <v>1</v>
      </c>
      <c r="G10" t="str">
        <f t="shared" si="1"/>
        <v>times</v>
      </c>
      <c r="H10">
        <f t="shared" ref="H10" si="2">F10</f>
        <v>1</v>
      </c>
      <c r="I10" t="str">
        <f t="shared" ref="I10" si="3">G10</f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31">
      <c r="A25" t="s">
        <v>118</v>
      </c>
    </row>
    <row r="26" spans="1:31">
      <c r="D26">
        <v>0</v>
      </c>
      <c r="E26" t="s">
        <v>129</v>
      </c>
      <c r="AD26">
        <v>5</v>
      </c>
      <c r="AE26" t="s">
        <v>120</v>
      </c>
    </row>
    <row r="27" spans="1:31">
      <c r="D27">
        <f>D71</f>
        <v>2</v>
      </c>
      <c r="E27" t="s">
        <v>128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11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18">
        <v>2</v>
      </c>
      <c r="G41" s="8" t="s">
        <v>29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18">
        <v>0.5</v>
      </c>
      <c r="G43" s="8" t="s">
        <v>31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18">
        <v>30</v>
      </c>
      <c r="G44" s="8" t="s">
        <v>32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18"/>
      <c r="G45" s="8" t="s">
        <v>38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18">
        <v>200</v>
      </c>
      <c r="G46" s="8" t="s">
        <v>35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18">
        <v>300</v>
      </c>
      <c r="G47" s="8" t="s">
        <v>35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18">
        <f>Fil!H53</f>
        <v>30</v>
      </c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18">
        <f>ArchF!T54</f>
        <v>30</v>
      </c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19">
        <f>Seq!F111</f>
        <v>2</v>
      </c>
      <c r="E71" s="8" t="str">
        <f>Seq!G111</f>
        <v>qty</v>
      </c>
      <c r="F71" s="7">
        <f>Iso!F111</f>
        <v>0</v>
      </c>
      <c r="G71" s="8">
        <f>Iso!G111</f>
        <v>0</v>
      </c>
      <c r="H71" s="7">
        <f>Fil!F111</f>
        <v>0</v>
      </c>
      <c r="I71" s="8">
        <f>Fil!G111</f>
        <v>0</v>
      </c>
      <c r="J71" s="19">
        <f>FPump!F111</f>
        <v>0</v>
      </c>
      <c r="K71" s="8" t="str">
        <f>FPump!G111</f>
        <v>qty</v>
      </c>
      <c r="L71" s="7">
        <f>Lyse!F111</f>
        <v>0</v>
      </c>
      <c r="M71" s="8">
        <f>Lyse!G111</f>
        <v>0</v>
      </c>
      <c r="N71" s="7">
        <f>RStor!F111</f>
        <v>0</v>
      </c>
      <c r="O71" s="8">
        <f>RStor!G111</f>
        <v>0</v>
      </c>
      <c r="P71" s="7">
        <f>RDose!F111</f>
        <v>0</v>
      </c>
      <c r="Q71" s="8">
        <f>RDose!G111</f>
        <v>0</v>
      </c>
      <c r="R71" s="7">
        <f>Trans!F111</f>
        <v>0</v>
      </c>
      <c r="S71" s="8">
        <f>Trans!G111</f>
        <v>0</v>
      </c>
      <c r="T71" s="7">
        <f>ArchF!F111</f>
        <v>0</v>
      </c>
      <c r="U71" s="8">
        <f>ArchF!G111</f>
        <v>0</v>
      </c>
      <c r="V71" s="7">
        <f>APres!F111</f>
        <v>0</v>
      </c>
      <c r="W71" s="8">
        <f>APres!G111</f>
        <v>0</v>
      </c>
      <c r="X71" s="7">
        <f>ArcSt!F111</f>
        <v>0</v>
      </c>
      <c r="Y71" s="8">
        <f>ArcSt!G111</f>
        <v>0</v>
      </c>
      <c r="Z71" s="7">
        <f>Rep!F111</f>
        <v>0</v>
      </c>
      <c r="AA71" s="8">
        <f>Rep!G111</f>
        <v>0</v>
      </c>
      <c r="AB71" s="7">
        <f>PHous!F111</f>
        <v>0</v>
      </c>
      <c r="AC71" s="8">
        <f>PHous!G111</f>
        <v>0</v>
      </c>
      <c r="AD71" s="7">
        <f>Whous!F111</f>
        <v>0</v>
      </c>
      <c r="AE71" s="8">
        <f>Whous!G111</f>
        <v>0</v>
      </c>
      <c r="AF71" s="7">
        <f>Plat!F111</f>
        <v>0</v>
      </c>
      <c r="AG71" s="8">
        <f>Plat!G111</f>
        <v>0</v>
      </c>
      <c r="AH71" s="7">
        <f>Control!F111</f>
        <v>0</v>
      </c>
      <c r="AI71" s="8">
        <f>Control!G111</f>
        <v>0</v>
      </c>
    </row>
    <row r="72" spans="1:35">
      <c r="A72" t="str">
        <f>Seq!A72</f>
        <v>Tubing</v>
      </c>
      <c r="D72" s="7">
        <f>Seq!F112</f>
        <v>0</v>
      </c>
      <c r="E72" s="8">
        <f>Seq!G112</f>
        <v>0</v>
      </c>
      <c r="F72" s="7">
        <f>Iso!F112</f>
        <v>0</v>
      </c>
      <c r="G72" s="8">
        <f>Iso!G112</f>
        <v>0</v>
      </c>
      <c r="H72" s="7">
        <f>Fil!F112</f>
        <v>0</v>
      </c>
      <c r="I72" s="8">
        <f>Fil!G112</f>
        <v>0</v>
      </c>
      <c r="J72" s="7">
        <f>FPump!F112</f>
        <v>0</v>
      </c>
      <c r="K72" s="8">
        <f>FPump!G112</f>
        <v>0</v>
      </c>
      <c r="L72" s="7">
        <f>Lyse!F112</f>
        <v>0</v>
      </c>
      <c r="M72" s="8">
        <f>Lyse!G112</f>
        <v>0</v>
      </c>
      <c r="N72" s="7">
        <f>RStor!F112</f>
        <v>0</v>
      </c>
      <c r="O72" s="8">
        <f>RStor!G112</f>
        <v>0</v>
      </c>
      <c r="P72" s="7">
        <f>RDose!F112</f>
        <v>0</v>
      </c>
      <c r="Q72" s="8">
        <f>RDose!G112</f>
        <v>0</v>
      </c>
      <c r="R72" s="7">
        <f>Trans!F112</f>
        <v>0</v>
      </c>
      <c r="S72" s="8">
        <f>Trans!G112</f>
        <v>0</v>
      </c>
      <c r="T72" s="7">
        <f>ArchF!F112</f>
        <v>0</v>
      </c>
      <c r="U72" s="8">
        <f>ArchF!G112</f>
        <v>0</v>
      </c>
      <c r="V72" s="7">
        <f>APres!F112</f>
        <v>0</v>
      </c>
      <c r="W72" s="8">
        <f>APres!G112</f>
        <v>0</v>
      </c>
      <c r="X72" s="7">
        <f>ArcSt!F112</f>
        <v>0</v>
      </c>
      <c r="Y72" s="8">
        <f>ArcSt!G112</f>
        <v>0</v>
      </c>
      <c r="Z72" s="7">
        <f>Rep!F112</f>
        <v>0</v>
      </c>
      <c r="AA72" s="8">
        <f>Rep!G112</f>
        <v>0</v>
      </c>
      <c r="AB72" s="7">
        <f>PHous!F112</f>
        <v>0</v>
      </c>
      <c r="AC72" s="8">
        <f>PHous!G112</f>
        <v>0</v>
      </c>
      <c r="AD72" s="7">
        <f>Whous!F112</f>
        <v>0</v>
      </c>
      <c r="AE72" s="8">
        <f>Whous!G112</f>
        <v>0</v>
      </c>
      <c r="AF72" s="7">
        <f>Plat!F112</f>
        <v>0</v>
      </c>
      <c r="AG72" s="8">
        <f>Plat!G112</f>
        <v>0</v>
      </c>
      <c r="AH72" s="7">
        <f>Control!F112</f>
        <v>0</v>
      </c>
      <c r="AI72" s="8">
        <f>Control!G112</f>
        <v>0</v>
      </c>
    </row>
    <row r="73" spans="1:35">
      <c r="A73">
        <f>Seq!A73</f>
        <v>0</v>
      </c>
      <c r="D73" s="7">
        <f>Seq!F113</f>
        <v>0</v>
      </c>
      <c r="E73" s="8">
        <f>Seq!G113</f>
        <v>0</v>
      </c>
      <c r="F73" s="7">
        <f>Iso!F113</f>
        <v>0</v>
      </c>
      <c r="G73" s="8">
        <f>Iso!G113</f>
        <v>0</v>
      </c>
      <c r="H73" s="7">
        <f>Fil!F113</f>
        <v>0</v>
      </c>
      <c r="I73" s="8">
        <f>Fil!G113</f>
        <v>0</v>
      </c>
      <c r="J73" s="7">
        <f>FPump!F113</f>
        <v>0</v>
      </c>
      <c r="K73" s="8">
        <f>FPump!G113</f>
        <v>0</v>
      </c>
      <c r="L73" s="7">
        <f>Lyse!F113</f>
        <v>0</v>
      </c>
      <c r="M73" s="8">
        <f>Lyse!G113</f>
        <v>0</v>
      </c>
      <c r="N73" s="7">
        <f>RStor!F113</f>
        <v>0</v>
      </c>
      <c r="O73" s="8">
        <f>RStor!G113</f>
        <v>0</v>
      </c>
      <c r="P73" s="7">
        <f>RDose!F113</f>
        <v>0</v>
      </c>
      <c r="Q73" s="8">
        <f>RDose!G113</f>
        <v>0</v>
      </c>
      <c r="R73" s="7">
        <f>Trans!F113</f>
        <v>0</v>
      </c>
      <c r="S73" s="8">
        <f>Trans!G113</f>
        <v>0</v>
      </c>
      <c r="T73" s="7">
        <f>ArchF!F113</f>
        <v>0</v>
      </c>
      <c r="U73" s="8">
        <f>ArchF!G113</f>
        <v>0</v>
      </c>
      <c r="V73" s="7">
        <f>APres!F113</f>
        <v>0</v>
      </c>
      <c r="W73" s="8">
        <f>APres!G113</f>
        <v>0</v>
      </c>
      <c r="X73" s="7">
        <f>ArcSt!F113</f>
        <v>0</v>
      </c>
      <c r="Y73" s="8">
        <f>ArcSt!G113</f>
        <v>0</v>
      </c>
      <c r="Z73" s="7">
        <f>Rep!F113</f>
        <v>0</v>
      </c>
      <c r="AA73" s="8">
        <f>Rep!G113</f>
        <v>0</v>
      </c>
      <c r="AB73" s="7">
        <f>PHous!F113</f>
        <v>0</v>
      </c>
      <c r="AC73" s="8">
        <f>PHous!G113</f>
        <v>0</v>
      </c>
      <c r="AD73" s="7">
        <f>Whous!F113</f>
        <v>0</v>
      </c>
      <c r="AE73" s="8">
        <f>Whous!G113</f>
        <v>0</v>
      </c>
      <c r="AF73" s="7">
        <f>Plat!F113</f>
        <v>0</v>
      </c>
      <c r="AG73" s="8">
        <f>Plat!G113</f>
        <v>0</v>
      </c>
      <c r="AH73" s="7">
        <f>Control!F113</f>
        <v>0</v>
      </c>
      <c r="AI73" s="8">
        <f>Control!G113</f>
        <v>0</v>
      </c>
    </row>
    <row r="74" spans="1:35">
      <c r="A74" t="str">
        <f>Seq!A74</f>
        <v>Pumping</v>
      </c>
      <c r="D74" s="7">
        <f>Seq!F114</f>
        <v>0</v>
      </c>
      <c r="E74" s="8">
        <f>Seq!G114</f>
        <v>0</v>
      </c>
      <c r="F74" s="7">
        <f>Iso!F114</f>
        <v>0</v>
      </c>
      <c r="G74" s="8">
        <f>Iso!G114</f>
        <v>0</v>
      </c>
      <c r="H74" s="7">
        <f>Fil!F114</f>
        <v>0</v>
      </c>
      <c r="I74" s="8">
        <f>Fil!G114</f>
        <v>0</v>
      </c>
      <c r="J74" s="7">
        <f>FPump!F114</f>
        <v>0</v>
      </c>
      <c r="K74" s="8">
        <f>FPump!G114</f>
        <v>0</v>
      </c>
      <c r="L74" s="7">
        <f>Lyse!F114</f>
        <v>0</v>
      </c>
      <c r="M74" s="8">
        <f>Lyse!G114</f>
        <v>0</v>
      </c>
      <c r="N74" s="7">
        <f>RStor!F114</f>
        <v>0</v>
      </c>
      <c r="O74" s="8">
        <f>RStor!G114</f>
        <v>0</v>
      </c>
      <c r="P74" s="7">
        <f>RDose!F114</f>
        <v>0</v>
      </c>
      <c r="Q74" s="8">
        <f>RDose!G114</f>
        <v>0</v>
      </c>
      <c r="R74" s="7">
        <f>Trans!F114</f>
        <v>0</v>
      </c>
      <c r="S74" s="8">
        <f>Trans!G114</f>
        <v>0</v>
      </c>
      <c r="T74" s="7">
        <f>ArchF!F114</f>
        <v>0</v>
      </c>
      <c r="U74" s="8">
        <f>ArchF!G114</f>
        <v>0</v>
      </c>
      <c r="V74" s="7">
        <f>APres!F114</f>
        <v>0</v>
      </c>
      <c r="W74" s="8">
        <f>APres!G114</f>
        <v>0</v>
      </c>
      <c r="X74" s="7">
        <f>ArcSt!F114</f>
        <v>0</v>
      </c>
      <c r="Y74" s="8">
        <f>ArcSt!G114</f>
        <v>0</v>
      </c>
      <c r="Z74" s="7">
        <f>Rep!F114</f>
        <v>0</v>
      </c>
      <c r="AA74" s="8">
        <f>Rep!G114</f>
        <v>0</v>
      </c>
      <c r="AB74" s="7">
        <f>PHous!F114</f>
        <v>0</v>
      </c>
      <c r="AC74" s="8">
        <f>PHous!G114</f>
        <v>0</v>
      </c>
      <c r="AD74" s="7">
        <f>Whous!F114</f>
        <v>0</v>
      </c>
      <c r="AE74" s="8">
        <f>Whous!G114</f>
        <v>0</v>
      </c>
      <c r="AF74" s="7">
        <f>Plat!F114</f>
        <v>0</v>
      </c>
      <c r="AG74" s="8">
        <f>Plat!G114</f>
        <v>0</v>
      </c>
      <c r="AH74" s="7">
        <f>Control!F114</f>
        <v>0</v>
      </c>
      <c r="AI74" s="8">
        <f>Control!G114</f>
        <v>0</v>
      </c>
    </row>
    <row r="75" spans="1:35">
      <c r="A75" t="str">
        <f>Seq!A75</f>
        <v>Valving</v>
      </c>
      <c r="D75" s="7">
        <f>Seq!F115</f>
        <v>0</v>
      </c>
      <c r="E75" s="8">
        <f>Seq!G115</f>
        <v>0</v>
      </c>
      <c r="F75" s="7">
        <f>Iso!F115</f>
        <v>0</v>
      </c>
      <c r="G75" s="8">
        <f>Iso!G115</f>
        <v>0</v>
      </c>
      <c r="H75" s="7">
        <f>Fil!F115</f>
        <v>0</v>
      </c>
      <c r="I75" s="8">
        <f>Fil!G115</f>
        <v>0</v>
      </c>
      <c r="J75" s="7">
        <f>FPump!F115</f>
        <v>0</v>
      </c>
      <c r="K75" s="8">
        <f>FPump!G115</f>
        <v>0</v>
      </c>
      <c r="L75" s="7">
        <f>Lyse!F115</f>
        <v>0</v>
      </c>
      <c r="M75" s="8">
        <f>Lyse!G115</f>
        <v>0</v>
      </c>
      <c r="N75" s="7">
        <f>RStor!F115</f>
        <v>0</v>
      </c>
      <c r="O75" s="8">
        <f>RStor!G115</f>
        <v>0</v>
      </c>
      <c r="P75" s="7">
        <f>RDose!F115</f>
        <v>0</v>
      </c>
      <c r="Q75" s="8">
        <f>RDose!G115</f>
        <v>0</v>
      </c>
      <c r="R75" s="7">
        <f>Trans!F115</f>
        <v>0</v>
      </c>
      <c r="S75" s="8">
        <f>Trans!G115</f>
        <v>0</v>
      </c>
      <c r="T75" s="7">
        <f>ArchF!F115</f>
        <v>0</v>
      </c>
      <c r="U75" s="8">
        <f>ArchF!G115</f>
        <v>0</v>
      </c>
      <c r="V75" s="7">
        <f>APres!F115</f>
        <v>0</v>
      </c>
      <c r="W75" s="8">
        <f>APres!G115</f>
        <v>0</v>
      </c>
      <c r="X75" s="7">
        <f>ArcSt!F115</f>
        <v>0</v>
      </c>
      <c r="Y75" s="8">
        <f>ArcSt!G115</f>
        <v>0</v>
      </c>
      <c r="Z75" s="7">
        <f>Rep!F115</f>
        <v>0</v>
      </c>
      <c r="AA75" s="8">
        <f>Rep!G115</f>
        <v>0</v>
      </c>
      <c r="AB75" s="7">
        <f>PHous!F115</f>
        <v>0</v>
      </c>
      <c r="AC75" s="8">
        <f>PHous!G115</f>
        <v>0</v>
      </c>
      <c r="AD75" s="7">
        <f>Whous!F115</f>
        <v>0</v>
      </c>
      <c r="AE75" s="8">
        <f>Whous!G115</f>
        <v>0</v>
      </c>
      <c r="AF75" s="7">
        <f>Plat!F115</f>
        <v>0</v>
      </c>
      <c r="AG75" s="8">
        <f>Plat!G115</f>
        <v>0</v>
      </c>
      <c r="AH75" s="7">
        <f>Control!F115</f>
        <v>0</v>
      </c>
      <c r="AI75" s="8">
        <f>Control!G115</f>
        <v>0</v>
      </c>
    </row>
    <row r="76" spans="1:35">
      <c r="A76" t="str">
        <f>Seq!A76</f>
        <v>Space</v>
      </c>
      <c r="D76" s="7">
        <f>Seq!F116</f>
        <v>0</v>
      </c>
      <c r="E76" s="8">
        <f>Seq!G116</f>
        <v>0</v>
      </c>
      <c r="F76" s="7">
        <f>Iso!F116</f>
        <v>0</v>
      </c>
      <c r="G76" s="8">
        <f>Iso!G116</f>
        <v>0</v>
      </c>
      <c r="H76" s="7">
        <f>Fil!F116</f>
        <v>0</v>
      </c>
      <c r="I76" s="8">
        <f>Fil!G116</f>
        <v>0</v>
      </c>
      <c r="J76" s="7">
        <f>FPump!F116</f>
        <v>0</v>
      </c>
      <c r="K76" s="8">
        <f>FPump!G116</f>
        <v>0</v>
      </c>
      <c r="L76" s="7">
        <f>Lyse!F116</f>
        <v>0</v>
      </c>
      <c r="M76" s="8">
        <f>Lyse!G116</f>
        <v>0</v>
      </c>
      <c r="N76" s="7">
        <f>RStor!F116</f>
        <v>0</v>
      </c>
      <c r="O76" s="8">
        <f>RStor!G116</f>
        <v>0</v>
      </c>
      <c r="P76" s="7">
        <f>RDose!F116</f>
        <v>0</v>
      </c>
      <c r="Q76" s="8">
        <f>RDose!G116</f>
        <v>0</v>
      </c>
      <c r="R76" s="7">
        <f>Trans!F116</f>
        <v>0</v>
      </c>
      <c r="S76" s="8">
        <f>Trans!G116</f>
        <v>0</v>
      </c>
      <c r="T76" s="7">
        <f>ArchF!F116</f>
        <v>0</v>
      </c>
      <c r="U76" s="8">
        <f>ArchF!G116</f>
        <v>0</v>
      </c>
      <c r="V76" s="7">
        <f>APres!F116</f>
        <v>0</v>
      </c>
      <c r="W76" s="8">
        <f>APres!G116</f>
        <v>0</v>
      </c>
      <c r="X76" s="7">
        <f>ArcSt!F116</f>
        <v>0</v>
      </c>
      <c r="Y76" s="8">
        <f>ArcSt!G116</f>
        <v>0</v>
      </c>
      <c r="Z76" s="7">
        <f>Rep!F116</f>
        <v>0</v>
      </c>
      <c r="AA76" s="8">
        <f>Rep!G116</f>
        <v>0</v>
      </c>
      <c r="AB76" s="7">
        <f>PHous!F116</f>
        <v>0</v>
      </c>
      <c r="AC76" s="8">
        <f>PHous!G116</f>
        <v>0</v>
      </c>
      <c r="AD76" s="7">
        <f>Whous!F116</f>
        <v>0</v>
      </c>
      <c r="AE76" s="8">
        <f>Whous!G116</f>
        <v>0</v>
      </c>
      <c r="AF76" s="7">
        <f>Plat!F116</f>
        <v>0</v>
      </c>
      <c r="AG76" s="8">
        <f>Plat!G116</f>
        <v>0</v>
      </c>
      <c r="AH76" s="7">
        <f>Control!F116</f>
        <v>0</v>
      </c>
      <c r="AI76" s="8">
        <f>Control!G116</f>
        <v>0</v>
      </c>
    </row>
    <row r="77" spans="1:35">
      <c r="A77" t="str">
        <f>Seq!A77</f>
        <v>Mass</v>
      </c>
      <c r="D77" s="7">
        <f>Seq!F117</f>
        <v>0</v>
      </c>
      <c r="E77" s="8">
        <f>Seq!G117</f>
        <v>0</v>
      </c>
      <c r="F77" s="7">
        <f>Iso!F117</f>
        <v>0</v>
      </c>
      <c r="G77" s="8">
        <f>Iso!G117</f>
        <v>0</v>
      </c>
      <c r="H77" s="7">
        <f>Fil!F117</f>
        <v>0</v>
      </c>
      <c r="I77" s="8">
        <f>Fil!G117</f>
        <v>0</v>
      </c>
      <c r="J77" s="7">
        <f>FPump!F117</f>
        <v>0</v>
      </c>
      <c r="K77" s="8">
        <f>FPump!G117</f>
        <v>0</v>
      </c>
      <c r="L77" s="7">
        <f>Lyse!F117</f>
        <v>0</v>
      </c>
      <c r="M77" s="8">
        <f>Lyse!G117</f>
        <v>0</v>
      </c>
      <c r="N77" s="7">
        <f>RStor!F117</f>
        <v>0</v>
      </c>
      <c r="O77" s="8">
        <f>RStor!G117</f>
        <v>0</v>
      </c>
      <c r="P77" s="7">
        <f>RDose!F117</f>
        <v>0</v>
      </c>
      <c r="Q77" s="8">
        <f>RDose!G117</f>
        <v>0</v>
      </c>
      <c r="R77" s="7">
        <f>Trans!F117</f>
        <v>0</v>
      </c>
      <c r="S77" s="8">
        <f>Trans!G117</f>
        <v>0</v>
      </c>
      <c r="T77" s="7">
        <f>ArchF!F117</f>
        <v>0</v>
      </c>
      <c r="U77" s="8">
        <f>ArchF!G117</f>
        <v>0</v>
      </c>
      <c r="V77" s="7">
        <f>APres!F117</f>
        <v>0</v>
      </c>
      <c r="W77" s="8">
        <f>APres!G117</f>
        <v>0</v>
      </c>
      <c r="X77" s="7">
        <f>ArcSt!F117</f>
        <v>0</v>
      </c>
      <c r="Y77" s="8">
        <f>ArcSt!G117</f>
        <v>0</v>
      </c>
      <c r="Z77" s="7">
        <f>Rep!F117</f>
        <v>0</v>
      </c>
      <c r="AA77" s="8">
        <f>Rep!G117</f>
        <v>0</v>
      </c>
      <c r="AB77" s="7">
        <f>PHous!F117</f>
        <v>0</v>
      </c>
      <c r="AC77" s="8">
        <f>PHous!G117</f>
        <v>0</v>
      </c>
      <c r="AD77" s="7">
        <f>Whous!F117</f>
        <v>0</v>
      </c>
      <c r="AE77" s="8">
        <f>Whous!G117</f>
        <v>0</v>
      </c>
      <c r="AF77" s="7">
        <f>Plat!F117</f>
        <v>0</v>
      </c>
      <c r="AG77" s="8">
        <f>Plat!G117</f>
        <v>0</v>
      </c>
      <c r="AH77" s="7">
        <f>Control!F117</f>
        <v>0</v>
      </c>
      <c r="AI77" s="8">
        <f>Control!G117</f>
        <v>0</v>
      </c>
    </row>
    <row r="78" spans="1:35">
      <c r="A78" t="str">
        <f>Seq!A78</f>
        <v>Max dP</v>
      </c>
      <c r="D78" s="7">
        <f>Seq!F118</f>
        <v>0</v>
      </c>
      <c r="E78" s="8">
        <f>Seq!G118</f>
        <v>0</v>
      </c>
      <c r="F78" s="7">
        <f>Iso!F118</f>
        <v>0</v>
      </c>
      <c r="G78" s="8">
        <f>Iso!G118</f>
        <v>0</v>
      </c>
      <c r="H78" s="7">
        <f>Fil!F118</f>
        <v>0</v>
      </c>
      <c r="I78" s="8">
        <f>Fil!G118</f>
        <v>0</v>
      </c>
      <c r="J78" s="7">
        <f>FPump!F118</f>
        <v>0</v>
      </c>
      <c r="K78" s="8">
        <f>FPump!G118</f>
        <v>0</v>
      </c>
      <c r="L78" s="7">
        <f>Lyse!F118</f>
        <v>0</v>
      </c>
      <c r="M78" s="8">
        <f>Lyse!G118</f>
        <v>0</v>
      </c>
      <c r="N78" s="7">
        <f>RStor!F118</f>
        <v>0</v>
      </c>
      <c r="O78" s="8">
        <f>RStor!G118</f>
        <v>0</v>
      </c>
      <c r="P78" s="7">
        <f>RDose!F118</f>
        <v>0</v>
      </c>
      <c r="Q78" s="8">
        <f>RDose!G118</f>
        <v>0</v>
      </c>
      <c r="R78" s="7">
        <f>Trans!F118</f>
        <v>0</v>
      </c>
      <c r="S78" s="8">
        <f>Trans!G118</f>
        <v>0</v>
      </c>
      <c r="T78" s="7">
        <f>ArchF!F118</f>
        <v>0</v>
      </c>
      <c r="U78" s="8">
        <f>ArchF!G118</f>
        <v>0</v>
      </c>
      <c r="V78" s="7">
        <f>APres!F118</f>
        <v>0</v>
      </c>
      <c r="W78" s="8">
        <f>APres!G118</f>
        <v>0</v>
      </c>
      <c r="X78" s="7">
        <f>ArcSt!F118</f>
        <v>0</v>
      </c>
      <c r="Y78" s="8">
        <f>ArcSt!G118</f>
        <v>0</v>
      </c>
      <c r="Z78" s="7">
        <f>Rep!F118</f>
        <v>0</v>
      </c>
      <c r="AA78" s="8">
        <f>Rep!G118</f>
        <v>0</v>
      </c>
      <c r="AB78" s="7">
        <f>PHous!F118</f>
        <v>0</v>
      </c>
      <c r="AC78" s="8">
        <f>PHous!G118</f>
        <v>0</v>
      </c>
      <c r="AD78" s="7">
        <f>Whous!F118</f>
        <v>0</v>
      </c>
      <c r="AE78" s="8">
        <f>Whous!G118</f>
        <v>0</v>
      </c>
      <c r="AF78" s="7">
        <f>Plat!F118</f>
        <v>0</v>
      </c>
      <c r="AG78" s="8">
        <f>Plat!G118</f>
        <v>0</v>
      </c>
      <c r="AH78" s="7">
        <f>Control!F118</f>
        <v>0</v>
      </c>
      <c r="AI78" s="8">
        <f>Control!G118</f>
        <v>0</v>
      </c>
    </row>
    <row r="79" spans="1:35">
      <c r="A79" t="str">
        <f>Seq!A79</f>
        <v>Lysate Vol</v>
      </c>
      <c r="D79" s="7">
        <f>Seq!F119</f>
        <v>0</v>
      </c>
      <c r="E79" s="8">
        <f>Seq!G119</f>
        <v>0</v>
      </c>
      <c r="F79" s="7">
        <f>Iso!F119</f>
        <v>0</v>
      </c>
      <c r="G79" s="8">
        <f>Iso!G119</f>
        <v>0</v>
      </c>
      <c r="H79" s="7">
        <f>Fil!F119</f>
        <v>0</v>
      </c>
      <c r="I79" s="8">
        <f>Fil!G119</f>
        <v>0</v>
      </c>
      <c r="J79" s="7">
        <f>FPump!F119</f>
        <v>0</v>
      </c>
      <c r="K79" s="8">
        <f>FPump!G119</f>
        <v>0</v>
      </c>
      <c r="L79" s="7">
        <f>Lyse!F119</f>
        <v>0</v>
      </c>
      <c r="M79" s="8">
        <f>Lyse!G119</f>
        <v>0</v>
      </c>
      <c r="N79" s="7">
        <f>RStor!F119</f>
        <v>0</v>
      </c>
      <c r="O79" s="8">
        <f>RStor!G119</f>
        <v>0</v>
      </c>
      <c r="P79" s="7">
        <f>RDose!F119</f>
        <v>0</v>
      </c>
      <c r="Q79" s="8">
        <f>RDose!G119</f>
        <v>0</v>
      </c>
      <c r="R79" s="7">
        <f>Trans!F119</f>
        <v>0</v>
      </c>
      <c r="S79" s="8">
        <f>Trans!G119</f>
        <v>0</v>
      </c>
      <c r="T79" s="7">
        <f>ArchF!F119</f>
        <v>0</v>
      </c>
      <c r="U79" s="8">
        <f>ArchF!G119</f>
        <v>0</v>
      </c>
      <c r="V79" s="7">
        <f>APres!F119</f>
        <v>0</v>
      </c>
      <c r="W79" s="8">
        <f>APres!G119</f>
        <v>0</v>
      </c>
      <c r="X79" s="7">
        <f>ArcSt!F119</f>
        <v>0</v>
      </c>
      <c r="Y79" s="8">
        <f>ArcSt!G119</f>
        <v>0</v>
      </c>
      <c r="Z79" s="7">
        <f>Rep!F119</f>
        <v>0</v>
      </c>
      <c r="AA79" s="8">
        <f>Rep!G119</f>
        <v>0</v>
      </c>
      <c r="AB79" s="7">
        <f>PHous!F119</f>
        <v>0</v>
      </c>
      <c r="AC79" s="8">
        <f>PHous!G119</f>
        <v>0</v>
      </c>
      <c r="AD79" s="7">
        <f>Whous!F119</f>
        <v>0</v>
      </c>
      <c r="AE79" s="8">
        <f>Whous!G119</f>
        <v>0</v>
      </c>
      <c r="AF79" s="7">
        <f>Plat!F119</f>
        <v>0</v>
      </c>
      <c r="AG79" s="8">
        <f>Plat!G119</f>
        <v>0</v>
      </c>
      <c r="AH79" s="7">
        <f>Control!F119</f>
        <v>0</v>
      </c>
      <c r="AI79" s="8">
        <f>Control!G119</f>
        <v>0</v>
      </c>
    </row>
    <row r="80" spans="1:35">
      <c r="A80">
        <f>Seq!A80</f>
        <v>0</v>
      </c>
      <c r="D80" s="7">
        <f>Seq!F120</f>
        <v>0</v>
      </c>
      <c r="E80" s="8">
        <f>Seq!G120</f>
        <v>0</v>
      </c>
      <c r="F80" s="7">
        <f>Iso!F120</f>
        <v>0</v>
      </c>
      <c r="G80" s="8">
        <f>Iso!G120</f>
        <v>0</v>
      </c>
      <c r="H80" s="7">
        <f>Fil!F120</f>
        <v>0</v>
      </c>
      <c r="I80" s="8">
        <f>Fil!G120</f>
        <v>0</v>
      </c>
      <c r="J80" s="7">
        <f>FPump!F120</f>
        <v>0</v>
      </c>
      <c r="K80" s="8">
        <f>FPump!G120</f>
        <v>0</v>
      </c>
      <c r="L80" s="7">
        <f>Lyse!F120</f>
        <v>0</v>
      </c>
      <c r="M80" s="8">
        <f>Lyse!G120</f>
        <v>0</v>
      </c>
      <c r="N80" s="7">
        <f>RStor!F120</f>
        <v>0</v>
      </c>
      <c r="O80" s="8">
        <f>RStor!G120</f>
        <v>0</v>
      </c>
      <c r="P80" s="7">
        <f>RDose!F120</f>
        <v>0</v>
      </c>
      <c r="Q80" s="8">
        <f>RDose!G120</f>
        <v>0</v>
      </c>
      <c r="R80" s="7">
        <f>Trans!F120</f>
        <v>0</v>
      </c>
      <c r="S80" s="8">
        <f>Trans!G120</f>
        <v>0</v>
      </c>
      <c r="T80" s="7">
        <f>ArchF!F120</f>
        <v>0</v>
      </c>
      <c r="U80" s="8">
        <f>ArchF!G120</f>
        <v>0</v>
      </c>
      <c r="V80" s="7">
        <f>APres!F120</f>
        <v>0</v>
      </c>
      <c r="W80" s="8">
        <f>APres!G120</f>
        <v>0</v>
      </c>
      <c r="X80" s="7">
        <f>ArcSt!F120</f>
        <v>0</v>
      </c>
      <c r="Y80" s="8">
        <f>ArcSt!G120</f>
        <v>0</v>
      </c>
      <c r="Z80" s="7">
        <f>Rep!F120</f>
        <v>0</v>
      </c>
      <c r="AA80" s="8">
        <f>Rep!G120</f>
        <v>0</v>
      </c>
      <c r="AB80" s="7">
        <f>PHous!F120</f>
        <v>0</v>
      </c>
      <c r="AC80" s="8">
        <f>PHous!G120</f>
        <v>0</v>
      </c>
      <c r="AD80" s="7">
        <f>Whous!F120</f>
        <v>0</v>
      </c>
      <c r="AE80" s="8">
        <f>Whous!G120</f>
        <v>0</v>
      </c>
      <c r="AF80" s="7">
        <f>Plat!F120</f>
        <v>0</v>
      </c>
      <c r="AG80" s="8">
        <f>Plat!G120</f>
        <v>0</v>
      </c>
      <c r="AH80" s="7">
        <f>Control!F120</f>
        <v>0</v>
      </c>
      <c r="AI80" s="8">
        <f>Control!G120</f>
        <v>0</v>
      </c>
    </row>
    <row r="81" spans="1:35">
      <c r="A81" t="str">
        <f>Seq!A81</f>
        <v>Arch Type A</v>
      </c>
      <c r="D81" s="7">
        <f>Seq!F121</f>
        <v>0</v>
      </c>
      <c r="E81" s="8">
        <f>Seq!G121</f>
        <v>0</v>
      </c>
      <c r="F81" s="7">
        <f>Iso!F121</f>
        <v>0</v>
      </c>
      <c r="G81" s="8">
        <f>Iso!G121</f>
        <v>0</v>
      </c>
      <c r="H81" s="7">
        <f>Fil!F121</f>
        <v>0</v>
      </c>
      <c r="I81" s="8">
        <f>Fil!G121</f>
        <v>0</v>
      </c>
      <c r="J81" s="7">
        <f>FPump!F121</f>
        <v>0</v>
      </c>
      <c r="K81" s="8">
        <f>FPump!G121</f>
        <v>0</v>
      </c>
      <c r="L81" s="7">
        <f>Lyse!F121</f>
        <v>0</v>
      </c>
      <c r="M81" s="8">
        <f>Lyse!G121</f>
        <v>0</v>
      </c>
      <c r="N81" s="7">
        <f>RStor!F121</f>
        <v>0</v>
      </c>
      <c r="O81" s="8">
        <f>RStor!G121</f>
        <v>0</v>
      </c>
      <c r="P81" s="7">
        <f>RDose!F121</f>
        <v>0</v>
      </c>
      <c r="Q81" s="8">
        <f>RDose!G121</f>
        <v>0</v>
      </c>
      <c r="R81" s="7">
        <f>Trans!F121</f>
        <v>0</v>
      </c>
      <c r="S81" s="8">
        <f>Trans!G121</f>
        <v>0</v>
      </c>
      <c r="T81" s="7">
        <f>ArchF!F121</f>
        <v>0</v>
      </c>
      <c r="U81" s="8">
        <f>ArchF!G121</f>
        <v>0</v>
      </c>
      <c r="V81" s="7">
        <f>APres!F121</f>
        <v>0</v>
      </c>
      <c r="W81" s="8">
        <f>APres!G121</f>
        <v>0</v>
      </c>
      <c r="X81" s="7">
        <f>ArcSt!F121</f>
        <v>0</v>
      </c>
      <c r="Y81" s="8">
        <f>ArcSt!G121</f>
        <v>0</v>
      </c>
      <c r="Z81" s="7">
        <f>Rep!F121</f>
        <v>0</v>
      </c>
      <c r="AA81" s="8">
        <f>Rep!G121</f>
        <v>0</v>
      </c>
      <c r="AB81" s="7">
        <f>PHous!F121</f>
        <v>0</v>
      </c>
      <c r="AC81" s="8">
        <f>PHous!G121</f>
        <v>0</v>
      </c>
      <c r="AD81" s="7">
        <f>Whous!F121</f>
        <v>0</v>
      </c>
      <c r="AE81" s="8">
        <f>Whous!G121</f>
        <v>0</v>
      </c>
      <c r="AF81" s="7">
        <f>Plat!F121</f>
        <v>0</v>
      </c>
      <c r="AG81" s="8">
        <f>Plat!G121</f>
        <v>0</v>
      </c>
      <c r="AH81" s="7">
        <f>Control!F121</f>
        <v>0</v>
      </c>
      <c r="AI81" s="8">
        <f>Control!G121</f>
        <v>0</v>
      </c>
    </row>
    <row r="82" spans="1:35">
      <c r="A82" t="str">
        <f>Seq!A82</f>
        <v>Arch Type B</v>
      </c>
      <c r="D82" s="7">
        <f>Seq!F122</f>
        <v>0</v>
      </c>
      <c r="E82" s="8">
        <f>Seq!G122</f>
        <v>0</v>
      </c>
      <c r="F82" s="7">
        <f>Iso!F122</f>
        <v>0</v>
      </c>
      <c r="G82" s="8">
        <f>Iso!G122</f>
        <v>0</v>
      </c>
      <c r="H82" s="7">
        <f>Fil!F122</f>
        <v>0</v>
      </c>
      <c r="I82" s="8">
        <f>Fil!G122</f>
        <v>0</v>
      </c>
      <c r="J82" s="7">
        <f>FPump!F122</f>
        <v>0</v>
      </c>
      <c r="K82" s="8">
        <f>FPump!G122</f>
        <v>0</v>
      </c>
      <c r="L82" s="7">
        <f>Lyse!F122</f>
        <v>0</v>
      </c>
      <c r="M82" s="8">
        <f>Lyse!G122</f>
        <v>0</v>
      </c>
      <c r="N82" s="7">
        <f>RStor!F122</f>
        <v>0</v>
      </c>
      <c r="O82" s="8">
        <f>RStor!G122</f>
        <v>0</v>
      </c>
      <c r="P82" s="7">
        <f>RDose!F122</f>
        <v>0</v>
      </c>
      <c r="Q82" s="8">
        <f>RDose!G122</f>
        <v>0</v>
      </c>
      <c r="R82" s="7">
        <f>Trans!F122</f>
        <v>0</v>
      </c>
      <c r="S82" s="8">
        <f>Trans!G122</f>
        <v>0</v>
      </c>
      <c r="T82" s="7">
        <f>ArchF!F122</f>
        <v>0</v>
      </c>
      <c r="U82" s="8">
        <f>ArchF!G122</f>
        <v>0</v>
      </c>
      <c r="V82" s="7">
        <f>APres!F122</f>
        <v>0</v>
      </c>
      <c r="W82" s="8">
        <f>APres!G122</f>
        <v>0</v>
      </c>
      <c r="X82" s="7">
        <f>ArcSt!F122</f>
        <v>0</v>
      </c>
      <c r="Y82" s="8">
        <f>ArcSt!G122</f>
        <v>0</v>
      </c>
      <c r="Z82" s="7">
        <f>Rep!F122</f>
        <v>0</v>
      </c>
      <c r="AA82" s="8">
        <f>Rep!G122</f>
        <v>0</v>
      </c>
      <c r="AB82" s="7">
        <f>PHous!F122</f>
        <v>0</v>
      </c>
      <c r="AC82" s="8">
        <f>PHous!G122</f>
        <v>0</v>
      </c>
      <c r="AD82" s="7">
        <f>Whous!F122</f>
        <v>0</v>
      </c>
      <c r="AE82" s="8">
        <f>Whous!G122</f>
        <v>0</v>
      </c>
      <c r="AF82" s="7">
        <f>Plat!F122</f>
        <v>0</v>
      </c>
      <c r="AG82" s="8">
        <f>Plat!G122</f>
        <v>0</v>
      </c>
      <c r="AH82" s="7">
        <f>Control!F122</f>
        <v>0</v>
      </c>
      <c r="AI82" s="8">
        <f>Control!G122</f>
        <v>0</v>
      </c>
    </row>
    <row r="83" spans="1:35">
      <c r="A83" t="str">
        <f>Seq!A83</f>
        <v>Arch Type C</v>
      </c>
      <c r="D83" s="7">
        <f>Seq!F123</f>
        <v>0</v>
      </c>
      <c r="E83" s="8">
        <f>Seq!G123</f>
        <v>0</v>
      </c>
      <c r="F83" s="7">
        <f>Iso!F123</f>
        <v>0</v>
      </c>
      <c r="G83" s="8">
        <f>Iso!G123</f>
        <v>0</v>
      </c>
      <c r="H83" s="7">
        <f>Fil!F123</f>
        <v>0</v>
      </c>
      <c r="I83" s="8">
        <f>Fil!G123</f>
        <v>0</v>
      </c>
      <c r="J83" s="7">
        <f>FPump!F123</f>
        <v>0</v>
      </c>
      <c r="K83" s="8">
        <f>FPump!G123</f>
        <v>0</v>
      </c>
      <c r="L83" s="7">
        <f>Lyse!F123</f>
        <v>0</v>
      </c>
      <c r="M83" s="8">
        <f>Lyse!G123</f>
        <v>0</v>
      </c>
      <c r="N83" s="7">
        <f>RStor!F123</f>
        <v>0</v>
      </c>
      <c r="O83" s="8">
        <f>RStor!G123</f>
        <v>0</v>
      </c>
      <c r="P83" s="7">
        <f>RDose!F123</f>
        <v>0</v>
      </c>
      <c r="Q83" s="8">
        <f>RDose!G123</f>
        <v>0</v>
      </c>
      <c r="R83" s="7">
        <f>Trans!F123</f>
        <v>0</v>
      </c>
      <c r="S83" s="8">
        <f>Trans!G123</f>
        <v>0</v>
      </c>
      <c r="T83" s="7">
        <f>ArchF!F123</f>
        <v>0</v>
      </c>
      <c r="U83" s="8">
        <f>ArchF!G123</f>
        <v>0</v>
      </c>
      <c r="V83" s="7">
        <f>APres!F123</f>
        <v>0</v>
      </c>
      <c r="W83" s="8">
        <f>APres!G123</f>
        <v>0</v>
      </c>
      <c r="X83" s="7">
        <f>ArcSt!F123</f>
        <v>0</v>
      </c>
      <c r="Y83" s="8">
        <f>ArcSt!G123</f>
        <v>0</v>
      </c>
      <c r="Z83" s="7">
        <f>Rep!F123</f>
        <v>0</v>
      </c>
      <c r="AA83" s="8">
        <f>Rep!G123</f>
        <v>0</v>
      </c>
      <c r="AB83" s="7">
        <f>PHous!F123</f>
        <v>0</v>
      </c>
      <c r="AC83" s="8">
        <f>PHous!G123</f>
        <v>0</v>
      </c>
      <c r="AD83" s="7">
        <f>Whous!F123</f>
        <v>0</v>
      </c>
      <c r="AE83" s="8">
        <f>Whous!G123</f>
        <v>0</v>
      </c>
      <c r="AF83" s="7">
        <f>Plat!F123</f>
        <v>0</v>
      </c>
      <c r="AG83" s="8">
        <f>Plat!G123</f>
        <v>0</v>
      </c>
      <c r="AH83" s="7">
        <f>Control!F123</f>
        <v>0</v>
      </c>
      <c r="AI83" s="8">
        <f>Control!G123</f>
        <v>0</v>
      </c>
    </row>
    <row r="84" spans="1:35">
      <c r="A84">
        <f>Seq!A84</f>
        <v>0</v>
      </c>
      <c r="D84" s="7">
        <f>Seq!F124</f>
        <v>0</v>
      </c>
      <c r="E84" s="8">
        <f>Seq!G124</f>
        <v>0</v>
      </c>
      <c r="F84" s="7">
        <f>Iso!F124</f>
        <v>0</v>
      </c>
      <c r="G84" s="8">
        <f>Iso!G124</f>
        <v>0</v>
      </c>
      <c r="H84" s="7">
        <f>Fil!F124</f>
        <v>0</v>
      </c>
      <c r="I84" s="8">
        <f>Fil!G124</f>
        <v>0</v>
      </c>
      <c r="J84" s="7">
        <f>FPump!F124</f>
        <v>0</v>
      </c>
      <c r="K84" s="8">
        <f>FPump!G124</f>
        <v>0</v>
      </c>
      <c r="L84" s="7">
        <f>Lyse!F124</f>
        <v>0</v>
      </c>
      <c r="M84" s="8">
        <f>Lyse!G124</f>
        <v>0</v>
      </c>
      <c r="N84" s="7">
        <f>RStor!F124</f>
        <v>0</v>
      </c>
      <c r="O84" s="8">
        <f>RStor!G124</f>
        <v>0</v>
      </c>
      <c r="P84" s="7">
        <f>RDose!F124</f>
        <v>0</v>
      </c>
      <c r="Q84" s="8">
        <f>RDose!G124</f>
        <v>0</v>
      </c>
      <c r="R84" s="7">
        <f>Trans!F124</f>
        <v>0</v>
      </c>
      <c r="S84" s="8">
        <f>Trans!G124</f>
        <v>0</v>
      </c>
      <c r="T84" s="7">
        <f>ArchF!F124</f>
        <v>0</v>
      </c>
      <c r="U84" s="8">
        <f>ArchF!G124</f>
        <v>0</v>
      </c>
      <c r="V84" s="7">
        <f>APres!F124</f>
        <v>0</v>
      </c>
      <c r="W84" s="8">
        <f>APres!G124</f>
        <v>0</v>
      </c>
      <c r="X84" s="7">
        <f>ArcSt!F124</f>
        <v>0</v>
      </c>
      <c r="Y84" s="8">
        <f>ArcSt!G124</f>
        <v>0</v>
      </c>
      <c r="Z84" s="7">
        <f>Rep!F124</f>
        <v>0</v>
      </c>
      <c r="AA84" s="8">
        <f>Rep!G124</f>
        <v>0</v>
      </c>
      <c r="AB84" s="7">
        <f>PHous!F124</f>
        <v>0</v>
      </c>
      <c r="AC84" s="8">
        <f>PHous!G124</f>
        <v>0</v>
      </c>
      <c r="AD84" s="7">
        <f>Whous!F124</f>
        <v>0</v>
      </c>
      <c r="AE84" s="8">
        <f>Whous!G124</f>
        <v>0</v>
      </c>
      <c r="AF84" s="7">
        <f>Plat!F124</f>
        <v>0</v>
      </c>
      <c r="AG84" s="8">
        <f>Plat!G124</f>
        <v>0</v>
      </c>
      <c r="AH84" s="7">
        <f>Control!F124</f>
        <v>0</v>
      </c>
      <c r="AI84" s="8">
        <f>Control!G124</f>
        <v>0</v>
      </c>
    </row>
    <row r="85" spans="1:35">
      <c r="A85" t="str">
        <f>Seq!A85</f>
        <v>Reuse</v>
      </c>
      <c r="D85" s="7">
        <f>Seq!F125</f>
        <v>0</v>
      </c>
      <c r="E85" s="8">
        <f>Seq!G125</f>
        <v>0</v>
      </c>
      <c r="F85" s="7">
        <f>Iso!F125</f>
        <v>0</v>
      </c>
      <c r="G85" s="8">
        <f>Iso!G125</f>
        <v>0</v>
      </c>
      <c r="H85" s="7">
        <f>Fil!F125</f>
        <v>0</v>
      </c>
      <c r="I85" s="8">
        <f>Fil!G125</f>
        <v>0</v>
      </c>
      <c r="J85" s="7">
        <f>FPump!F125</f>
        <v>0</v>
      </c>
      <c r="K85" s="8">
        <f>FPump!G125</f>
        <v>0</v>
      </c>
      <c r="L85" s="7">
        <f>Lyse!F125</f>
        <v>0</v>
      </c>
      <c r="M85" s="8">
        <f>Lyse!G125</f>
        <v>0</v>
      </c>
      <c r="N85" s="7">
        <f>RStor!F125</f>
        <v>0</v>
      </c>
      <c r="O85" s="8">
        <f>RStor!G125</f>
        <v>0</v>
      </c>
      <c r="P85" s="7">
        <f>RDose!F125</f>
        <v>0</v>
      </c>
      <c r="Q85" s="8">
        <f>RDose!G125</f>
        <v>0</v>
      </c>
      <c r="R85" s="7">
        <f>Trans!F125</f>
        <v>0</v>
      </c>
      <c r="S85" s="8">
        <f>Trans!G125</f>
        <v>0</v>
      </c>
      <c r="T85" s="7">
        <f>ArchF!F125</f>
        <v>0</v>
      </c>
      <c r="U85" s="8">
        <f>ArchF!G125</f>
        <v>0</v>
      </c>
      <c r="V85" s="7">
        <f>APres!F125</f>
        <v>0</v>
      </c>
      <c r="W85" s="8">
        <f>APres!G125</f>
        <v>0</v>
      </c>
      <c r="X85" s="7">
        <f>ArcSt!F125</f>
        <v>0</v>
      </c>
      <c r="Y85" s="8">
        <f>ArcSt!G125</f>
        <v>0</v>
      </c>
      <c r="Z85" s="7">
        <f>Rep!F125</f>
        <v>0</v>
      </c>
      <c r="AA85" s="8">
        <f>Rep!G125</f>
        <v>0</v>
      </c>
      <c r="AB85" s="7">
        <f>PHous!F125</f>
        <v>0</v>
      </c>
      <c r="AC85" s="8">
        <f>PHous!G125</f>
        <v>0</v>
      </c>
      <c r="AD85" s="7">
        <f>Whous!F125</f>
        <v>0</v>
      </c>
      <c r="AE85" s="8">
        <f>Whous!G125</f>
        <v>0</v>
      </c>
      <c r="AF85" s="7">
        <f>Plat!F125</f>
        <v>0</v>
      </c>
      <c r="AG85" s="8">
        <f>Plat!G125</f>
        <v>0</v>
      </c>
      <c r="AH85" s="7">
        <f>Control!F125</f>
        <v>0</v>
      </c>
      <c r="AI85" s="8">
        <f>Control!G125</f>
        <v>0</v>
      </c>
    </row>
    <row r="86" spans="1:35">
      <c r="A86" t="str">
        <f>Seq!A86</f>
        <v>Clean</v>
      </c>
      <c r="D86" s="7">
        <f>Seq!F126</f>
        <v>0</v>
      </c>
      <c r="E86" s="8">
        <f>Seq!G126</f>
        <v>0</v>
      </c>
      <c r="F86" s="7">
        <f>Iso!F126</f>
        <v>0</v>
      </c>
      <c r="G86" s="8">
        <f>Iso!G126</f>
        <v>0</v>
      </c>
      <c r="H86" s="7">
        <f>Fil!F126</f>
        <v>0</v>
      </c>
      <c r="I86" s="8">
        <f>Fil!G126</f>
        <v>0</v>
      </c>
      <c r="J86" s="7">
        <f>FPump!F126</f>
        <v>0</v>
      </c>
      <c r="K86" s="8">
        <f>FPump!G126</f>
        <v>0</v>
      </c>
      <c r="L86" s="7">
        <f>Lyse!F126</f>
        <v>0</v>
      </c>
      <c r="M86" s="8">
        <f>Lyse!G126</f>
        <v>0</v>
      </c>
      <c r="N86" s="7">
        <f>RStor!F126</f>
        <v>0</v>
      </c>
      <c r="O86" s="8">
        <f>RStor!G126</f>
        <v>0</v>
      </c>
      <c r="P86" s="7">
        <f>RDose!F126</f>
        <v>0</v>
      </c>
      <c r="Q86" s="8">
        <f>RDose!G126</f>
        <v>0</v>
      </c>
      <c r="R86" s="7">
        <f>Trans!F126</f>
        <v>0</v>
      </c>
      <c r="S86" s="8">
        <f>Trans!G126</f>
        <v>0</v>
      </c>
      <c r="T86" s="7">
        <f>ArchF!F126</f>
        <v>0</v>
      </c>
      <c r="U86" s="8">
        <f>ArchF!G126</f>
        <v>0</v>
      </c>
      <c r="V86" s="7">
        <f>APres!F126</f>
        <v>0</v>
      </c>
      <c r="W86" s="8">
        <f>APres!G126</f>
        <v>0</v>
      </c>
      <c r="X86" s="7">
        <f>ArcSt!F126</f>
        <v>0</v>
      </c>
      <c r="Y86" s="8">
        <f>ArcSt!G126</f>
        <v>0</v>
      </c>
      <c r="Z86" s="7">
        <f>Rep!F126</f>
        <v>0</v>
      </c>
      <c r="AA86" s="8">
        <f>Rep!G126</f>
        <v>0</v>
      </c>
      <c r="AB86" s="7">
        <f>PHous!F126</f>
        <v>0</v>
      </c>
      <c r="AC86" s="8">
        <f>PHous!G126</f>
        <v>0</v>
      </c>
      <c r="AD86" s="7">
        <f>Whous!F126</f>
        <v>0</v>
      </c>
      <c r="AE86" s="8">
        <f>Whous!G126</f>
        <v>0</v>
      </c>
      <c r="AF86" s="7">
        <f>Plat!F126</f>
        <v>0</v>
      </c>
      <c r="AG86" s="8">
        <f>Plat!G126</f>
        <v>0</v>
      </c>
      <c r="AH86" s="7">
        <f>Control!F126</f>
        <v>0</v>
      </c>
      <c r="AI86" s="8">
        <f>Control!G126</f>
        <v>0</v>
      </c>
    </row>
    <row r="87" spans="1:35">
      <c r="A87" t="str">
        <f>Seq!A87</f>
        <v>Replace</v>
      </c>
      <c r="D87" s="7">
        <f>Seq!F127</f>
        <v>0</v>
      </c>
      <c r="E87" s="8">
        <f>Seq!G127</f>
        <v>0</v>
      </c>
      <c r="F87" s="7">
        <f>Iso!F127</f>
        <v>0</v>
      </c>
      <c r="G87" s="8">
        <f>Iso!G127</f>
        <v>0</v>
      </c>
      <c r="H87" s="7">
        <f>Fil!F127</f>
        <v>0</v>
      </c>
      <c r="I87" s="8">
        <f>Fil!G127</f>
        <v>0</v>
      </c>
      <c r="J87" s="7">
        <f>FPump!F127</f>
        <v>0</v>
      </c>
      <c r="K87" s="8">
        <f>FPump!G127</f>
        <v>0</v>
      </c>
      <c r="L87" s="7">
        <f>Lyse!F127</f>
        <v>0</v>
      </c>
      <c r="M87" s="8">
        <f>Lyse!G127</f>
        <v>0</v>
      </c>
      <c r="N87" s="7">
        <f>RStor!F127</f>
        <v>0</v>
      </c>
      <c r="O87" s="8">
        <f>RStor!G127</f>
        <v>0</v>
      </c>
      <c r="P87" s="7">
        <f>RDose!F127</f>
        <v>0</v>
      </c>
      <c r="Q87" s="8">
        <f>RDose!G127</f>
        <v>0</v>
      </c>
      <c r="R87" s="7">
        <f>Trans!F127</f>
        <v>0</v>
      </c>
      <c r="S87" s="8">
        <f>Trans!G127</f>
        <v>0</v>
      </c>
      <c r="T87" s="7">
        <f>ArchF!F127</f>
        <v>0</v>
      </c>
      <c r="U87" s="8">
        <f>ArchF!G127</f>
        <v>0</v>
      </c>
      <c r="V87" s="7">
        <f>APres!F127</f>
        <v>0</v>
      </c>
      <c r="W87" s="8">
        <f>APres!G127</f>
        <v>0</v>
      </c>
      <c r="X87" s="7">
        <f>ArcSt!F127</f>
        <v>0</v>
      </c>
      <c r="Y87" s="8">
        <f>ArcSt!G127</f>
        <v>0</v>
      </c>
      <c r="Z87" s="7">
        <f>Rep!F127</f>
        <v>0</v>
      </c>
      <c r="AA87" s="8">
        <f>Rep!G127</f>
        <v>0</v>
      </c>
      <c r="AB87" s="7">
        <f>PHous!F127</f>
        <v>0</v>
      </c>
      <c r="AC87" s="8">
        <f>PHous!G127</f>
        <v>0</v>
      </c>
      <c r="AD87" s="7">
        <f>Whous!F127</f>
        <v>0</v>
      </c>
      <c r="AE87" s="8">
        <f>Whous!G127</f>
        <v>0</v>
      </c>
      <c r="AF87" s="7">
        <f>Plat!F127</f>
        <v>0</v>
      </c>
      <c r="AG87" s="8">
        <f>Plat!G127</f>
        <v>0</v>
      </c>
      <c r="AH87" s="7">
        <f>Control!F127</f>
        <v>0</v>
      </c>
      <c r="AI87" s="8">
        <f>Control!G127</f>
        <v>0</v>
      </c>
    </row>
    <row r="88" spans="1:35">
      <c r="A88" t="str">
        <f>Seq!A88</f>
        <v>Duplicate</v>
      </c>
      <c r="D88" s="7">
        <f>Seq!F128</f>
        <v>0</v>
      </c>
      <c r="E88" s="8">
        <f>Seq!G128</f>
        <v>0</v>
      </c>
      <c r="F88" s="7">
        <f>Iso!F128</f>
        <v>0</v>
      </c>
      <c r="G88" s="8">
        <f>Iso!G128</f>
        <v>0</v>
      </c>
      <c r="H88" s="7">
        <f>Fil!F128</f>
        <v>0</v>
      </c>
      <c r="I88" s="8">
        <f>Fil!G128</f>
        <v>0</v>
      </c>
      <c r="J88" s="7">
        <f>FPump!F128</f>
        <v>0</v>
      </c>
      <c r="K88" s="8">
        <f>FPump!G128</f>
        <v>0</v>
      </c>
      <c r="L88" s="7">
        <f>Lyse!F128</f>
        <v>0</v>
      </c>
      <c r="M88" s="8">
        <f>Lyse!G128</f>
        <v>0</v>
      </c>
      <c r="N88" s="7">
        <f>RStor!F128</f>
        <v>0</v>
      </c>
      <c r="O88" s="8">
        <f>RStor!G128</f>
        <v>0</v>
      </c>
      <c r="P88" s="7">
        <f>RDose!F128</f>
        <v>0</v>
      </c>
      <c r="Q88" s="8">
        <f>RDose!G128</f>
        <v>0</v>
      </c>
      <c r="R88" s="7">
        <f>Trans!F128</f>
        <v>0</v>
      </c>
      <c r="S88" s="8">
        <f>Trans!G128</f>
        <v>0</v>
      </c>
      <c r="T88" s="7">
        <f>ArchF!F128</f>
        <v>0</v>
      </c>
      <c r="U88" s="8">
        <f>ArchF!G128</f>
        <v>0</v>
      </c>
      <c r="V88" s="7">
        <f>APres!F128</f>
        <v>0</v>
      </c>
      <c r="W88" s="8">
        <f>APres!G128</f>
        <v>0</v>
      </c>
      <c r="X88" s="7">
        <f>ArcSt!F128</f>
        <v>0</v>
      </c>
      <c r="Y88" s="8">
        <f>ArcSt!G128</f>
        <v>0</v>
      </c>
      <c r="Z88" s="19">
        <f>Rep!F128</f>
        <v>1</v>
      </c>
      <c r="AA88" s="8" t="str">
        <f>Rep!G128</f>
        <v>times</v>
      </c>
      <c r="AB88" s="7">
        <f>PHous!F128</f>
        <v>0</v>
      </c>
      <c r="AC88" s="8">
        <f>PHous!G128</f>
        <v>0</v>
      </c>
      <c r="AD88" s="7">
        <f>Whous!F128</f>
        <v>0</v>
      </c>
      <c r="AE88" s="8">
        <f>Whous!G128</f>
        <v>0</v>
      </c>
      <c r="AF88" s="7">
        <f>Plat!F128</f>
        <v>0</v>
      </c>
      <c r="AG88" s="8">
        <f>Plat!G128</f>
        <v>0</v>
      </c>
      <c r="AH88" s="7">
        <f>Control!F128</f>
        <v>0</v>
      </c>
      <c r="AI88" s="8">
        <f>Control!G128</f>
        <v>0</v>
      </c>
    </row>
    <row r="89" spans="1:35">
      <c r="A89" t="str">
        <f>Seq!A89</f>
        <v>R: WTF</v>
      </c>
      <c r="D89" s="7">
        <f>Seq!F129</f>
        <v>0</v>
      </c>
      <c r="E89" s="8">
        <f>Seq!G129</f>
        <v>0</v>
      </c>
      <c r="F89" s="7">
        <f>Iso!F129</f>
        <v>0</v>
      </c>
      <c r="G89" s="8">
        <f>Iso!G129</f>
        <v>0</v>
      </c>
      <c r="H89" s="7">
        <f>Fil!F129</f>
        <v>0</v>
      </c>
      <c r="I89" s="8">
        <f>Fil!G129</f>
        <v>0</v>
      </c>
      <c r="J89" s="7">
        <f>FPump!F129</f>
        <v>0</v>
      </c>
      <c r="K89" s="8">
        <f>FPump!G129</f>
        <v>0</v>
      </c>
      <c r="L89" s="7">
        <f>Lyse!F129</f>
        <v>0</v>
      </c>
      <c r="M89" s="8">
        <f>Lyse!G129</f>
        <v>0</v>
      </c>
      <c r="N89" s="7">
        <f>RStor!F129</f>
        <v>0</v>
      </c>
      <c r="O89" s="8">
        <f>RStor!G129</f>
        <v>0</v>
      </c>
      <c r="P89" s="7">
        <f>RDose!F129</f>
        <v>0</v>
      </c>
      <c r="Q89" s="8">
        <f>RDose!G129</f>
        <v>0</v>
      </c>
      <c r="R89" s="7">
        <f>Trans!F129</f>
        <v>0</v>
      </c>
      <c r="S89" s="8">
        <f>Trans!G129</f>
        <v>0</v>
      </c>
      <c r="T89" s="7">
        <f>ArchF!F129</f>
        <v>0</v>
      </c>
      <c r="U89" s="8">
        <f>ArchF!G129</f>
        <v>0</v>
      </c>
      <c r="V89" s="7">
        <f>APres!F129</f>
        <v>0</v>
      </c>
      <c r="W89" s="8">
        <f>APres!G129</f>
        <v>0</v>
      </c>
      <c r="X89" s="7">
        <f>ArcSt!F129</f>
        <v>0</v>
      </c>
      <c r="Y89" s="8">
        <f>ArcSt!G129</f>
        <v>0</v>
      </c>
      <c r="Z89" s="7">
        <f>Rep!F129</f>
        <v>0</v>
      </c>
      <c r="AA89" s="8">
        <f>Rep!G129</f>
        <v>0</v>
      </c>
      <c r="AB89" s="7">
        <f>PHous!F129</f>
        <v>0</v>
      </c>
      <c r="AC89" s="8">
        <f>PHous!G129</f>
        <v>0</v>
      </c>
      <c r="AD89" s="7">
        <f>Whous!F129</f>
        <v>0</v>
      </c>
      <c r="AE89" s="8">
        <f>Whous!G129</f>
        <v>0</v>
      </c>
      <c r="AF89" s="7">
        <f>Plat!F129</f>
        <v>0</v>
      </c>
      <c r="AG89" s="8">
        <f>Plat!G129</f>
        <v>0</v>
      </c>
      <c r="AH89" s="7">
        <f>Control!F129</f>
        <v>0</v>
      </c>
      <c r="AI89" s="8">
        <f>Control!G129</f>
        <v>0</v>
      </c>
    </row>
    <row r="90" spans="1:35">
      <c r="A90" t="str">
        <f>Seq!A90</f>
        <v>R: Buffer</v>
      </c>
      <c r="D90" s="7">
        <f>Seq!F130</f>
        <v>0</v>
      </c>
      <c r="E90" s="8">
        <f>Seq!G130</f>
        <v>0</v>
      </c>
      <c r="F90" s="7">
        <f>Iso!F130</f>
        <v>0</v>
      </c>
      <c r="G90" s="8">
        <f>Iso!G130</f>
        <v>0</v>
      </c>
      <c r="H90" s="7">
        <f>Fil!F130</f>
        <v>0</v>
      </c>
      <c r="I90" s="8">
        <f>Fil!G130</f>
        <v>0</v>
      </c>
      <c r="J90" s="7">
        <f>FPump!F130</f>
        <v>0</v>
      </c>
      <c r="K90" s="8">
        <f>FPump!G130</f>
        <v>0</v>
      </c>
      <c r="L90" s="7">
        <f>Lyse!F130</f>
        <v>0</v>
      </c>
      <c r="M90" s="8">
        <f>Lyse!G130</f>
        <v>0</v>
      </c>
      <c r="N90" s="7">
        <f>RStor!F130</f>
        <v>0</v>
      </c>
      <c r="O90" s="8">
        <f>RStor!G130</f>
        <v>0</v>
      </c>
      <c r="P90" s="7">
        <f>RDose!F130</f>
        <v>0</v>
      </c>
      <c r="Q90" s="8">
        <f>RDose!G130</f>
        <v>0</v>
      </c>
      <c r="R90" s="7">
        <f>Trans!F130</f>
        <v>0</v>
      </c>
      <c r="S90" s="8">
        <f>Trans!G130</f>
        <v>0</v>
      </c>
      <c r="T90" s="7">
        <f>ArchF!F130</f>
        <v>0</v>
      </c>
      <c r="U90" s="8">
        <f>ArchF!G130</f>
        <v>0</v>
      </c>
      <c r="V90" s="7">
        <f>APres!F130</f>
        <v>0</v>
      </c>
      <c r="W90" s="8">
        <f>APres!G130</f>
        <v>0</v>
      </c>
      <c r="X90" s="7">
        <f>ArcSt!F130</f>
        <v>0</v>
      </c>
      <c r="Y90" s="8">
        <f>ArcSt!G130</f>
        <v>0</v>
      </c>
      <c r="Z90" s="7">
        <f>Rep!F130</f>
        <v>0</v>
      </c>
      <c r="AA90" s="8">
        <f>Rep!G130</f>
        <v>0</v>
      </c>
      <c r="AB90" s="7">
        <f>PHous!F130</f>
        <v>0</v>
      </c>
      <c r="AC90" s="8">
        <f>PHous!G130</f>
        <v>0</v>
      </c>
      <c r="AD90" s="7">
        <f>Whous!F130</f>
        <v>0</v>
      </c>
      <c r="AE90" s="8">
        <f>Whous!G130</f>
        <v>0</v>
      </c>
      <c r="AF90" s="7">
        <f>Plat!F130</f>
        <v>0</v>
      </c>
      <c r="AG90" s="8">
        <f>Plat!G130</f>
        <v>0</v>
      </c>
      <c r="AH90" s="7">
        <f>Control!F130</f>
        <v>0</v>
      </c>
      <c r="AI90" s="8">
        <f>Control!G130</f>
        <v>0</v>
      </c>
    </row>
    <row r="91" spans="1:35">
      <c r="A91" t="str">
        <f>Seq!A91</f>
        <v>R: Pickle Juice</v>
      </c>
      <c r="D91" s="7">
        <f>Seq!F131</f>
        <v>0</v>
      </c>
      <c r="E91" s="8">
        <f>Seq!G131</f>
        <v>0</v>
      </c>
      <c r="F91" s="7">
        <f>Iso!F131</f>
        <v>0</v>
      </c>
      <c r="G91" s="8">
        <f>Iso!G131</f>
        <v>0</v>
      </c>
      <c r="H91" s="7">
        <f>Fil!F131</f>
        <v>0</v>
      </c>
      <c r="I91" s="8">
        <f>Fil!G131</f>
        <v>0</v>
      </c>
      <c r="J91" s="7">
        <f>FPump!F131</f>
        <v>0</v>
      </c>
      <c r="K91" s="8">
        <f>FPump!G131</f>
        <v>0</v>
      </c>
      <c r="L91" s="7">
        <f>Lyse!F131</f>
        <v>0</v>
      </c>
      <c r="M91" s="8">
        <f>Lyse!G131</f>
        <v>0</v>
      </c>
      <c r="N91" s="7">
        <f>RStor!F131</f>
        <v>0</v>
      </c>
      <c r="O91" s="8">
        <f>RStor!G131</f>
        <v>0</v>
      </c>
      <c r="P91" s="7">
        <f>RDose!F131</f>
        <v>0</v>
      </c>
      <c r="Q91" s="8">
        <f>RDose!G131</f>
        <v>0</v>
      </c>
      <c r="R91" s="7">
        <f>Trans!F131</f>
        <v>0</v>
      </c>
      <c r="S91" s="8">
        <f>Trans!G131</f>
        <v>0</v>
      </c>
      <c r="T91" s="7">
        <f>ArchF!F131</f>
        <v>0</v>
      </c>
      <c r="U91" s="8">
        <f>ArchF!G131</f>
        <v>0</v>
      </c>
      <c r="V91" s="7">
        <f>APres!F131</f>
        <v>0</v>
      </c>
      <c r="W91" s="8">
        <f>APres!G131</f>
        <v>0</v>
      </c>
      <c r="X91" s="7">
        <f>ArcSt!F131</f>
        <v>0</v>
      </c>
      <c r="Y91" s="8">
        <f>ArcSt!G131</f>
        <v>0</v>
      </c>
      <c r="Z91" s="7">
        <f>Rep!F131</f>
        <v>0</v>
      </c>
      <c r="AA91" s="8">
        <f>Rep!G131</f>
        <v>0</v>
      </c>
      <c r="AB91" s="7">
        <f>PHous!F131</f>
        <v>0</v>
      </c>
      <c r="AC91" s="8">
        <f>PHous!G131</f>
        <v>0</v>
      </c>
      <c r="AD91" s="7">
        <f>Whous!F131</f>
        <v>0</v>
      </c>
      <c r="AE91" s="8">
        <f>Whous!G131</f>
        <v>0</v>
      </c>
      <c r="AF91" s="7">
        <f>Plat!F131</f>
        <v>0</v>
      </c>
      <c r="AG91" s="8">
        <f>Plat!G131</f>
        <v>0</v>
      </c>
      <c r="AH91" s="7">
        <f>Control!F131</f>
        <v>0</v>
      </c>
      <c r="AI91" s="8">
        <f>Control!G131</f>
        <v>0</v>
      </c>
    </row>
    <row r="92" spans="1:35">
      <c r="A92" t="str">
        <f>Seq!A92</f>
        <v>R: Flush</v>
      </c>
      <c r="D92" s="7">
        <f>Seq!F132</f>
        <v>0</v>
      </c>
      <c r="E92" s="8">
        <f>Seq!G132</f>
        <v>0</v>
      </c>
      <c r="F92" s="7">
        <f>Iso!F132</f>
        <v>0</v>
      </c>
      <c r="G92" s="8">
        <f>Iso!G132</f>
        <v>0</v>
      </c>
      <c r="H92" s="7">
        <f>Fil!F132</f>
        <v>0</v>
      </c>
      <c r="I92" s="8">
        <f>Fil!G132</f>
        <v>0</v>
      </c>
      <c r="J92" s="7">
        <f>FPump!F132</f>
        <v>0</v>
      </c>
      <c r="K92" s="8">
        <f>FPump!G132</f>
        <v>0</v>
      </c>
      <c r="L92" s="7">
        <f>Lyse!F132</f>
        <v>0</v>
      </c>
      <c r="M92" s="8">
        <f>Lyse!G132</f>
        <v>0</v>
      </c>
      <c r="N92" s="7">
        <f>RStor!F132</f>
        <v>0</v>
      </c>
      <c r="O92" s="8">
        <f>RStor!G132</f>
        <v>0</v>
      </c>
      <c r="P92" s="7">
        <f>RDose!F132</f>
        <v>0</v>
      </c>
      <c r="Q92" s="8">
        <f>RDose!G132</f>
        <v>0</v>
      </c>
      <c r="R92" s="7">
        <f>Trans!F132</f>
        <v>0</v>
      </c>
      <c r="S92" s="8">
        <f>Trans!G132</f>
        <v>0</v>
      </c>
      <c r="T92" s="7">
        <f>ArchF!F132</f>
        <v>0</v>
      </c>
      <c r="U92" s="8">
        <f>ArchF!G132</f>
        <v>0</v>
      </c>
      <c r="V92" s="7">
        <f>APres!F132</f>
        <v>0</v>
      </c>
      <c r="W92" s="8">
        <f>APres!G132</f>
        <v>0</v>
      </c>
      <c r="X92" s="7">
        <f>ArcSt!F132</f>
        <v>0</v>
      </c>
      <c r="Y92" s="8">
        <f>ArcSt!G132</f>
        <v>0</v>
      </c>
      <c r="Z92" s="7">
        <f>Rep!F132</f>
        <v>0</v>
      </c>
      <c r="AA92" s="8">
        <f>Rep!G132</f>
        <v>0</v>
      </c>
      <c r="AB92" s="7">
        <f>PHous!F132</f>
        <v>0</v>
      </c>
      <c r="AC92" s="8">
        <f>PHous!G132</f>
        <v>0</v>
      </c>
      <c r="AD92" s="7">
        <f>Whous!F132</f>
        <v>0</v>
      </c>
      <c r="AE92" s="8">
        <f>Whous!G132</f>
        <v>0</v>
      </c>
      <c r="AF92" s="7">
        <f>Plat!F132</f>
        <v>0</v>
      </c>
      <c r="AG92" s="8">
        <f>Plat!G132</f>
        <v>0</v>
      </c>
      <c r="AH92" s="7">
        <f>Control!F132</f>
        <v>0</v>
      </c>
      <c r="AI92" s="8">
        <f>Control!G132</f>
        <v>0</v>
      </c>
    </row>
    <row r="93" spans="1:35">
      <c r="A93" t="str">
        <f>Seq!A93</f>
        <v>Reagent E</v>
      </c>
      <c r="D93" s="7">
        <f>Seq!F133</f>
        <v>0</v>
      </c>
      <c r="E93" s="8">
        <f>Seq!G133</f>
        <v>0</v>
      </c>
      <c r="F93" s="7">
        <f>Iso!F133</f>
        <v>0</v>
      </c>
      <c r="G93" s="8">
        <f>Iso!G133</f>
        <v>0</v>
      </c>
      <c r="H93" s="7">
        <f>Fil!F133</f>
        <v>0</v>
      </c>
      <c r="I93" s="8">
        <f>Fil!G133</f>
        <v>0</v>
      </c>
      <c r="J93" s="7">
        <f>FPump!F133</f>
        <v>0</v>
      </c>
      <c r="K93" s="8">
        <f>FPump!G133</f>
        <v>0</v>
      </c>
      <c r="L93" s="7">
        <f>Lyse!F133</f>
        <v>0</v>
      </c>
      <c r="M93" s="8">
        <f>Lyse!G133</f>
        <v>0</v>
      </c>
      <c r="N93" s="7">
        <f>RStor!F133</f>
        <v>0</v>
      </c>
      <c r="O93" s="8">
        <f>RStor!G133</f>
        <v>0</v>
      </c>
      <c r="P93" s="7">
        <f>RDose!F133</f>
        <v>0</v>
      </c>
      <c r="Q93" s="8">
        <f>RDose!G133</f>
        <v>0</v>
      </c>
      <c r="R93" s="7">
        <f>Trans!F133</f>
        <v>0</v>
      </c>
      <c r="S93" s="8">
        <f>Trans!G133</f>
        <v>0</v>
      </c>
      <c r="T93" s="7">
        <f>ArchF!F133</f>
        <v>0</v>
      </c>
      <c r="U93" s="8">
        <f>ArchF!G133</f>
        <v>0</v>
      </c>
      <c r="V93" s="7">
        <f>APres!F133</f>
        <v>0</v>
      </c>
      <c r="W93" s="8">
        <f>APres!G133</f>
        <v>0</v>
      </c>
      <c r="X93" s="7">
        <f>ArcSt!F133</f>
        <v>0</v>
      </c>
      <c r="Y93" s="8">
        <f>ArcSt!G133</f>
        <v>0</v>
      </c>
      <c r="Z93" s="7">
        <f>Rep!F133</f>
        <v>0</v>
      </c>
      <c r="AA93" s="8">
        <f>Rep!G133</f>
        <v>0</v>
      </c>
      <c r="AB93" s="7">
        <f>PHous!F133</f>
        <v>0</v>
      </c>
      <c r="AC93" s="8">
        <f>PHous!G133</f>
        <v>0</v>
      </c>
      <c r="AD93" s="7">
        <f>Whous!F133</f>
        <v>0</v>
      </c>
      <c r="AE93" s="8">
        <f>Whous!G133</f>
        <v>0</v>
      </c>
      <c r="AF93" s="7">
        <f>Plat!F133</f>
        <v>0</v>
      </c>
      <c r="AG93" s="8">
        <f>Plat!G133</f>
        <v>0</v>
      </c>
      <c r="AH93" s="7">
        <f>Control!F133</f>
        <v>0</v>
      </c>
      <c r="AI93" s="8">
        <f>Control!G133</f>
        <v>0</v>
      </c>
    </row>
    <row r="94" spans="1:35">
      <c r="A94" t="str">
        <f>Seq!A94</f>
        <v>Reagent F</v>
      </c>
      <c r="D94" s="7">
        <f>Seq!F134</f>
        <v>0</v>
      </c>
      <c r="E94" s="8">
        <f>Seq!G134</f>
        <v>0</v>
      </c>
      <c r="F94" s="7">
        <f>Iso!F134</f>
        <v>0</v>
      </c>
      <c r="G94" s="8">
        <f>Iso!G134</f>
        <v>0</v>
      </c>
      <c r="H94" s="7">
        <f>Fil!F134</f>
        <v>0</v>
      </c>
      <c r="I94" s="8">
        <f>Fil!G134</f>
        <v>0</v>
      </c>
      <c r="J94" s="7">
        <f>FPump!F134</f>
        <v>0</v>
      </c>
      <c r="K94" s="8">
        <f>FPump!G134</f>
        <v>0</v>
      </c>
      <c r="L94" s="7">
        <f>Lyse!F134</f>
        <v>0</v>
      </c>
      <c r="M94" s="8">
        <f>Lyse!G134</f>
        <v>0</v>
      </c>
      <c r="N94" s="7">
        <f>RStor!F134</f>
        <v>0</v>
      </c>
      <c r="O94" s="8">
        <f>RStor!G134</f>
        <v>0</v>
      </c>
      <c r="P94" s="7">
        <f>RDose!F134</f>
        <v>0</v>
      </c>
      <c r="Q94" s="8">
        <f>RDose!G134</f>
        <v>0</v>
      </c>
      <c r="R94" s="7">
        <f>Trans!F134</f>
        <v>0</v>
      </c>
      <c r="S94" s="8">
        <f>Trans!G134</f>
        <v>0</v>
      </c>
      <c r="T94" s="7">
        <f>ArchF!F134</f>
        <v>0</v>
      </c>
      <c r="U94" s="8">
        <f>ArchF!G134</f>
        <v>0</v>
      </c>
      <c r="V94" s="7">
        <f>APres!F134</f>
        <v>0</v>
      </c>
      <c r="W94" s="8">
        <f>APres!G134</f>
        <v>0</v>
      </c>
      <c r="X94" s="7">
        <f>ArcSt!F134</f>
        <v>0</v>
      </c>
      <c r="Y94" s="8">
        <f>ArcSt!G134</f>
        <v>0</v>
      </c>
      <c r="Z94" s="7">
        <f>Rep!F134</f>
        <v>0</v>
      </c>
      <c r="AA94" s="8">
        <f>Rep!G134</f>
        <v>0</v>
      </c>
      <c r="AB94" s="7">
        <f>PHous!F134</f>
        <v>0</v>
      </c>
      <c r="AC94" s="8">
        <f>PHous!G134</f>
        <v>0</v>
      </c>
      <c r="AD94" s="7">
        <f>Whous!F134</f>
        <v>0</v>
      </c>
      <c r="AE94" s="8">
        <f>Whous!G134</f>
        <v>0</v>
      </c>
      <c r="AF94" s="7">
        <f>Plat!F134</f>
        <v>0</v>
      </c>
      <c r="AG94" s="8">
        <f>Plat!G134</f>
        <v>0</v>
      </c>
      <c r="AH94" s="7">
        <f>Control!F134</f>
        <v>0</v>
      </c>
      <c r="AI94" s="8">
        <f>Control!G134</f>
        <v>0</v>
      </c>
    </row>
    <row r="95" spans="1:35">
      <c r="A95" t="str">
        <f>Seq!A95</f>
        <v>Reagent G</v>
      </c>
      <c r="D95" s="7">
        <f>Seq!F135</f>
        <v>0</v>
      </c>
      <c r="E95" s="8">
        <f>Seq!G135</f>
        <v>0</v>
      </c>
      <c r="F95" s="7">
        <f>Iso!F135</f>
        <v>0</v>
      </c>
      <c r="G95" s="8">
        <f>Iso!G135</f>
        <v>0</v>
      </c>
      <c r="H95" s="7">
        <f>Fil!F135</f>
        <v>0</v>
      </c>
      <c r="I95" s="8">
        <f>Fil!G135</f>
        <v>0</v>
      </c>
      <c r="J95" s="7">
        <f>FPump!F135</f>
        <v>0</v>
      </c>
      <c r="K95" s="8">
        <f>FPump!G135</f>
        <v>0</v>
      </c>
      <c r="L95" s="7">
        <f>Lyse!F135</f>
        <v>0</v>
      </c>
      <c r="M95" s="8">
        <f>Lyse!G135</f>
        <v>0</v>
      </c>
      <c r="N95" s="7">
        <f>RStor!F135</f>
        <v>0</v>
      </c>
      <c r="O95" s="8">
        <f>RStor!G135</f>
        <v>0</v>
      </c>
      <c r="P95" s="7">
        <f>RDose!F135</f>
        <v>0</v>
      </c>
      <c r="Q95" s="8">
        <f>RDose!G135</f>
        <v>0</v>
      </c>
      <c r="R95" s="7">
        <f>Trans!F135</f>
        <v>0</v>
      </c>
      <c r="S95" s="8">
        <f>Trans!G135</f>
        <v>0</v>
      </c>
      <c r="T95" s="7">
        <f>ArchF!F135</f>
        <v>0</v>
      </c>
      <c r="U95" s="8">
        <f>ArchF!G135</f>
        <v>0</v>
      </c>
      <c r="V95" s="7">
        <f>APres!F135</f>
        <v>0</v>
      </c>
      <c r="W95" s="8">
        <f>APres!G135</f>
        <v>0</v>
      </c>
      <c r="X95" s="7">
        <f>ArcSt!F135</f>
        <v>0</v>
      </c>
      <c r="Y95" s="8">
        <f>ArcSt!G135</f>
        <v>0</v>
      </c>
      <c r="Z95" s="7">
        <f>Rep!F135</f>
        <v>0</v>
      </c>
      <c r="AA95" s="8">
        <f>Rep!G135</f>
        <v>0</v>
      </c>
      <c r="AB95" s="7">
        <f>PHous!F135</f>
        <v>0</v>
      </c>
      <c r="AC95" s="8">
        <f>PHous!G135</f>
        <v>0</v>
      </c>
      <c r="AD95" s="7">
        <f>Whous!F135</f>
        <v>0</v>
      </c>
      <c r="AE95" s="8">
        <f>Whous!G135</f>
        <v>0</v>
      </c>
      <c r="AF95" s="7">
        <f>Plat!F135</f>
        <v>0</v>
      </c>
      <c r="AG95" s="8">
        <f>Plat!G135</f>
        <v>0</v>
      </c>
      <c r="AH95" s="7">
        <f>Control!F135</f>
        <v>0</v>
      </c>
      <c r="AI95" s="8">
        <f>Control!G135</f>
        <v>0</v>
      </c>
    </row>
    <row r="96" spans="1:35">
      <c r="A96" t="str">
        <f>Seq!A96</f>
        <v>Reagent H</v>
      </c>
      <c r="D96" s="7">
        <f>Seq!F136</f>
        <v>0</v>
      </c>
      <c r="E96" s="8">
        <f>Seq!G136</f>
        <v>0</v>
      </c>
      <c r="F96" s="7">
        <f>Iso!F136</f>
        <v>0</v>
      </c>
      <c r="G96" s="8">
        <f>Iso!G136</f>
        <v>0</v>
      </c>
      <c r="H96" s="7">
        <f>Fil!F136</f>
        <v>0</v>
      </c>
      <c r="I96" s="8">
        <f>Fil!G136</f>
        <v>0</v>
      </c>
      <c r="J96" s="7">
        <f>FPump!F136</f>
        <v>0</v>
      </c>
      <c r="K96" s="8">
        <f>FPump!G136</f>
        <v>0</v>
      </c>
      <c r="L96" s="7">
        <f>Lyse!F136</f>
        <v>0</v>
      </c>
      <c r="M96" s="8">
        <f>Lyse!G136</f>
        <v>0</v>
      </c>
      <c r="N96" s="7">
        <f>RStor!F136</f>
        <v>0</v>
      </c>
      <c r="O96" s="8">
        <f>RStor!G136</f>
        <v>0</v>
      </c>
      <c r="P96" s="7">
        <f>RDose!F136</f>
        <v>0</v>
      </c>
      <c r="Q96" s="8">
        <f>RDose!G136</f>
        <v>0</v>
      </c>
      <c r="R96" s="7">
        <f>Trans!F136</f>
        <v>0</v>
      </c>
      <c r="S96" s="8">
        <f>Trans!G136</f>
        <v>0</v>
      </c>
      <c r="T96" s="7">
        <f>ArchF!F136</f>
        <v>0</v>
      </c>
      <c r="U96" s="8">
        <f>ArchF!G136</f>
        <v>0</v>
      </c>
      <c r="V96" s="7">
        <f>APres!F136</f>
        <v>0</v>
      </c>
      <c r="W96" s="8">
        <f>APres!G136</f>
        <v>0</v>
      </c>
      <c r="X96" s="7">
        <f>ArcSt!F136</f>
        <v>0</v>
      </c>
      <c r="Y96" s="8">
        <f>ArcSt!G136</f>
        <v>0</v>
      </c>
      <c r="Z96" s="7">
        <f>Rep!F136</f>
        <v>0</v>
      </c>
      <c r="AA96" s="8">
        <f>Rep!G136</f>
        <v>0</v>
      </c>
      <c r="AB96" s="7">
        <f>PHous!F136</f>
        <v>0</v>
      </c>
      <c r="AC96" s="8">
        <f>PHous!G136</f>
        <v>0</v>
      </c>
      <c r="AD96" s="7">
        <f>Whous!F136</f>
        <v>0</v>
      </c>
      <c r="AE96" s="8">
        <f>Whous!G136</f>
        <v>0</v>
      </c>
      <c r="AF96" s="7">
        <f>Plat!F136</f>
        <v>0</v>
      </c>
      <c r="AG96" s="8">
        <f>Plat!G136</f>
        <v>0</v>
      </c>
      <c r="AH96" s="7">
        <f>Control!F136</f>
        <v>0</v>
      </c>
      <c r="AI96" s="8">
        <f>Control!G136</f>
        <v>0</v>
      </c>
    </row>
    <row r="97" spans="1:35">
      <c r="A97" t="str">
        <f>Seq!A97</f>
        <v>Reagent I</v>
      </c>
      <c r="D97" s="7">
        <f>Seq!F137</f>
        <v>0</v>
      </c>
      <c r="E97" s="8">
        <f>Seq!G137</f>
        <v>0</v>
      </c>
      <c r="F97" s="7">
        <f>Iso!F137</f>
        <v>0</v>
      </c>
      <c r="G97" s="8">
        <f>Iso!G137</f>
        <v>0</v>
      </c>
      <c r="H97" s="7">
        <f>Fil!F137</f>
        <v>0</v>
      </c>
      <c r="I97" s="8">
        <f>Fil!G137</f>
        <v>0</v>
      </c>
      <c r="J97" s="7">
        <f>FPump!F137</f>
        <v>0</v>
      </c>
      <c r="K97" s="8">
        <f>FPump!G137</f>
        <v>0</v>
      </c>
      <c r="L97" s="7">
        <f>Lyse!F137</f>
        <v>0</v>
      </c>
      <c r="M97" s="8">
        <f>Lyse!G137</f>
        <v>0</v>
      </c>
      <c r="N97" s="7">
        <f>RStor!F137</f>
        <v>0</v>
      </c>
      <c r="O97" s="8">
        <f>RStor!G137</f>
        <v>0</v>
      </c>
      <c r="P97" s="7">
        <f>RDose!F137</f>
        <v>0</v>
      </c>
      <c r="Q97" s="8">
        <f>RDose!G137</f>
        <v>0</v>
      </c>
      <c r="R97" s="7">
        <f>Trans!F137</f>
        <v>0</v>
      </c>
      <c r="S97" s="8">
        <f>Trans!G137</f>
        <v>0</v>
      </c>
      <c r="T97" s="7">
        <f>ArchF!F137</f>
        <v>0</v>
      </c>
      <c r="U97" s="8">
        <f>ArchF!G137</f>
        <v>0</v>
      </c>
      <c r="V97" s="7">
        <f>APres!F137</f>
        <v>0</v>
      </c>
      <c r="W97" s="8">
        <f>APres!G137</f>
        <v>0</v>
      </c>
      <c r="X97" s="7">
        <f>ArcSt!F137</f>
        <v>0</v>
      </c>
      <c r="Y97" s="8">
        <f>ArcSt!G137</f>
        <v>0</v>
      </c>
      <c r="Z97" s="7">
        <f>Rep!F137</f>
        <v>0</v>
      </c>
      <c r="AA97" s="8">
        <f>Rep!G137</f>
        <v>0</v>
      </c>
      <c r="AB97" s="7">
        <f>PHous!F137</f>
        <v>0</v>
      </c>
      <c r="AC97" s="8">
        <f>PHous!G137</f>
        <v>0</v>
      </c>
      <c r="AD97" s="7">
        <f>Whous!F137</f>
        <v>0</v>
      </c>
      <c r="AE97" s="8">
        <f>Whous!G137</f>
        <v>0</v>
      </c>
      <c r="AF97" s="7">
        <f>Plat!F137</f>
        <v>0</v>
      </c>
      <c r="AG97" s="8">
        <f>Plat!G137</f>
        <v>0</v>
      </c>
      <c r="AH97" s="7">
        <f>Control!F137</f>
        <v>0</v>
      </c>
      <c r="AI97" s="8">
        <f>Control!G137</f>
        <v>0</v>
      </c>
    </row>
    <row r="98" spans="1:35">
      <c r="A98" t="str">
        <f>Seq!A98</f>
        <v>Reagent J</v>
      </c>
      <c r="D98" s="7">
        <f>Seq!F138</f>
        <v>0</v>
      </c>
      <c r="E98" s="8">
        <f>Seq!G138</f>
        <v>0</v>
      </c>
      <c r="F98" s="7">
        <f>Iso!F138</f>
        <v>0</v>
      </c>
      <c r="G98" s="8">
        <f>Iso!G138</f>
        <v>0</v>
      </c>
      <c r="H98" s="7">
        <f>Fil!F138</f>
        <v>0</v>
      </c>
      <c r="I98" s="8">
        <f>Fil!G138</f>
        <v>0</v>
      </c>
      <c r="J98" s="7">
        <f>FPump!F138</f>
        <v>0</v>
      </c>
      <c r="K98" s="8">
        <f>FPump!G138</f>
        <v>0</v>
      </c>
      <c r="L98" s="7">
        <f>Lyse!F138</f>
        <v>0</v>
      </c>
      <c r="M98" s="8">
        <f>Lyse!G138</f>
        <v>0</v>
      </c>
      <c r="N98" s="7">
        <f>RStor!F138</f>
        <v>0</v>
      </c>
      <c r="O98" s="8">
        <f>RStor!G138</f>
        <v>0</v>
      </c>
      <c r="P98" s="7">
        <f>RDose!F138</f>
        <v>0</v>
      </c>
      <c r="Q98" s="8">
        <f>RDose!G138</f>
        <v>0</v>
      </c>
      <c r="R98" s="7">
        <f>Trans!F138</f>
        <v>0</v>
      </c>
      <c r="S98" s="8">
        <f>Trans!G138</f>
        <v>0</v>
      </c>
      <c r="T98" s="7">
        <f>ArchF!F138</f>
        <v>0</v>
      </c>
      <c r="U98" s="8">
        <f>ArchF!G138</f>
        <v>0</v>
      </c>
      <c r="V98" s="7">
        <f>APres!F138</f>
        <v>0</v>
      </c>
      <c r="W98" s="8">
        <f>APres!G138</f>
        <v>0</v>
      </c>
      <c r="X98" s="7">
        <f>ArcSt!F138</f>
        <v>0</v>
      </c>
      <c r="Y98" s="8">
        <f>ArcSt!G138</f>
        <v>0</v>
      </c>
      <c r="Z98" s="7">
        <f>Rep!F138</f>
        <v>0</v>
      </c>
      <c r="AA98" s="8">
        <f>Rep!G138</f>
        <v>0</v>
      </c>
      <c r="AB98" s="7">
        <f>PHous!F138</f>
        <v>0</v>
      </c>
      <c r="AC98" s="8">
        <f>PHous!G138</f>
        <v>0</v>
      </c>
      <c r="AD98" s="7">
        <f>Whous!F138</f>
        <v>0</v>
      </c>
      <c r="AE98" s="8">
        <f>Whous!G138</f>
        <v>0</v>
      </c>
      <c r="AF98" s="7">
        <f>Plat!F138</f>
        <v>0</v>
      </c>
      <c r="AG98" s="8">
        <f>Plat!G138</f>
        <v>0</v>
      </c>
      <c r="AH98" s="7">
        <f>Control!F138</f>
        <v>0</v>
      </c>
      <c r="AI98" s="8">
        <f>Control!G138</f>
        <v>0</v>
      </c>
    </row>
    <row r="99" spans="1:35">
      <c r="A99" t="str">
        <f>Seq!A99</f>
        <v>Waste 1</v>
      </c>
      <c r="D99" s="7">
        <f>Seq!F139</f>
        <v>0</v>
      </c>
      <c r="E99" s="8">
        <f>Seq!G139</f>
        <v>0</v>
      </c>
      <c r="F99" s="7">
        <f>Iso!F139</f>
        <v>0</v>
      </c>
      <c r="G99" s="8">
        <f>Iso!G139</f>
        <v>0</v>
      </c>
      <c r="H99" s="7">
        <f>Fil!F139</f>
        <v>0</v>
      </c>
      <c r="I99" s="8">
        <f>Fil!G139</f>
        <v>0</v>
      </c>
      <c r="J99" s="7">
        <f>FPump!F139</f>
        <v>0</v>
      </c>
      <c r="K99" s="8">
        <f>FPump!G139</f>
        <v>0</v>
      </c>
      <c r="L99" s="7">
        <f>Lyse!F139</f>
        <v>0</v>
      </c>
      <c r="M99" s="8">
        <f>Lyse!G139</f>
        <v>0</v>
      </c>
      <c r="N99" s="7">
        <f>RStor!F139</f>
        <v>0</v>
      </c>
      <c r="O99" s="8">
        <f>RStor!G139</f>
        <v>0</v>
      </c>
      <c r="P99" s="7">
        <f>RDose!F139</f>
        <v>0</v>
      </c>
      <c r="Q99" s="8">
        <f>RDose!G139</f>
        <v>0</v>
      </c>
      <c r="R99" s="7">
        <f>Trans!F139</f>
        <v>0</v>
      </c>
      <c r="S99" s="8">
        <f>Trans!G139</f>
        <v>0</v>
      </c>
      <c r="T99" s="7">
        <f>ArchF!F139</f>
        <v>0</v>
      </c>
      <c r="U99" s="8">
        <f>ArchF!G139</f>
        <v>0</v>
      </c>
      <c r="V99" s="7">
        <f>APres!F139</f>
        <v>0</v>
      </c>
      <c r="W99" s="8">
        <f>APres!G139</f>
        <v>0</v>
      </c>
      <c r="X99" s="7">
        <f>ArcSt!F139</f>
        <v>0</v>
      </c>
      <c r="Y99" s="8">
        <f>ArcSt!G139</f>
        <v>0</v>
      </c>
      <c r="Z99" s="7">
        <f>Rep!F139</f>
        <v>0</v>
      </c>
      <c r="AA99" s="8">
        <f>Rep!G139</f>
        <v>0</v>
      </c>
      <c r="AB99" s="7">
        <f>PHous!F139</f>
        <v>0</v>
      </c>
      <c r="AC99" s="8">
        <f>PHous!G139</f>
        <v>0</v>
      </c>
      <c r="AD99" s="7">
        <f>Whous!F139</f>
        <v>0</v>
      </c>
      <c r="AE99" s="8">
        <f>Whous!G139</f>
        <v>0</v>
      </c>
      <c r="AF99" s="7">
        <f>Plat!F139</f>
        <v>0</v>
      </c>
      <c r="AG99" s="8">
        <f>Plat!G139</f>
        <v>0</v>
      </c>
      <c r="AH99" s="7">
        <f>Control!F139</f>
        <v>0</v>
      </c>
      <c r="AI99" s="8">
        <f>Control!G139</f>
        <v>0</v>
      </c>
    </row>
    <row r="100" spans="1:35">
      <c r="A100" t="str">
        <f>Seq!A100</f>
        <v>Waste 2</v>
      </c>
      <c r="D100" s="7">
        <f>Seq!F140</f>
        <v>0</v>
      </c>
      <c r="E100" s="8">
        <f>Seq!G140</f>
        <v>0</v>
      </c>
      <c r="F100" s="7">
        <f>Iso!F140</f>
        <v>0</v>
      </c>
      <c r="G100" s="8">
        <f>Iso!G140</f>
        <v>0</v>
      </c>
      <c r="H100" s="7">
        <f>Fil!F140</f>
        <v>0</v>
      </c>
      <c r="I100" s="8">
        <f>Fil!G140</f>
        <v>0</v>
      </c>
      <c r="J100" s="7">
        <f>FPump!F140</f>
        <v>0</v>
      </c>
      <c r="K100" s="8">
        <f>FPump!G140</f>
        <v>0</v>
      </c>
      <c r="L100" s="7">
        <f>Lyse!F140</f>
        <v>0</v>
      </c>
      <c r="M100" s="8">
        <f>Lyse!G140</f>
        <v>0</v>
      </c>
      <c r="N100" s="7">
        <f>RStor!F140</f>
        <v>0</v>
      </c>
      <c r="O100" s="8">
        <f>RStor!G140</f>
        <v>0</v>
      </c>
      <c r="P100" s="7">
        <f>RDose!F140</f>
        <v>0</v>
      </c>
      <c r="Q100" s="8">
        <f>RDose!G140</f>
        <v>0</v>
      </c>
      <c r="R100" s="7">
        <f>Trans!F140</f>
        <v>0</v>
      </c>
      <c r="S100" s="8">
        <f>Trans!G140</f>
        <v>0</v>
      </c>
      <c r="T100" s="7">
        <f>ArchF!F140</f>
        <v>0</v>
      </c>
      <c r="U100" s="8">
        <f>ArchF!G140</f>
        <v>0</v>
      </c>
      <c r="V100" s="7">
        <f>APres!F140</f>
        <v>0</v>
      </c>
      <c r="W100" s="8">
        <f>APres!G140</f>
        <v>0</v>
      </c>
      <c r="X100" s="7">
        <f>ArcSt!F140</f>
        <v>0</v>
      </c>
      <c r="Y100" s="8">
        <f>ArcSt!G140</f>
        <v>0</v>
      </c>
      <c r="Z100" s="7">
        <f>Rep!F140</f>
        <v>0</v>
      </c>
      <c r="AA100" s="8">
        <f>Rep!G140</f>
        <v>0</v>
      </c>
      <c r="AB100" s="7">
        <f>PHous!F140</f>
        <v>0</v>
      </c>
      <c r="AC100" s="8">
        <f>PHous!G140</f>
        <v>0</v>
      </c>
      <c r="AD100" s="7">
        <f>Whous!F140</f>
        <v>0</v>
      </c>
      <c r="AE100" s="8">
        <f>Whous!G140</f>
        <v>0</v>
      </c>
      <c r="AF100" s="7">
        <f>Plat!F140</f>
        <v>0</v>
      </c>
      <c r="AG100" s="8">
        <f>Plat!G140</f>
        <v>0</v>
      </c>
      <c r="AH100" s="7">
        <f>Control!F140</f>
        <v>0</v>
      </c>
      <c r="AI100" s="8">
        <f>Control!G140</f>
        <v>0</v>
      </c>
    </row>
    <row r="101" spans="1:35">
      <c r="A101">
        <f>Seq!A101</f>
        <v>0</v>
      </c>
      <c r="D101" s="7">
        <f>Seq!F141</f>
        <v>0</v>
      </c>
      <c r="E101" s="8">
        <f>Seq!G141</f>
        <v>0</v>
      </c>
      <c r="F101" s="7">
        <f>Iso!F141</f>
        <v>0</v>
      </c>
      <c r="G101" s="8">
        <f>Iso!G141</f>
        <v>0</v>
      </c>
      <c r="H101" s="7">
        <f>Fil!F141</f>
        <v>0</v>
      </c>
      <c r="I101" s="8">
        <f>Fil!G141</f>
        <v>0</v>
      </c>
      <c r="J101" s="7">
        <f>FPump!F141</f>
        <v>0</v>
      </c>
      <c r="K101" s="8">
        <f>FPump!G141</f>
        <v>0</v>
      </c>
      <c r="L101" s="7">
        <f>Lyse!F141</f>
        <v>0</v>
      </c>
      <c r="M101" s="8">
        <f>Lyse!G141</f>
        <v>0</v>
      </c>
      <c r="N101" s="7">
        <f>RStor!F141</f>
        <v>0</v>
      </c>
      <c r="O101" s="8">
        <f>RStor!G141</f>
        <v>0</v>
      </c>
      <c r="P101" s="7">
        <f>RDose!F141</f>
        <v>0</v>
      </c>
      <c r="Q101" s="8">
        <f>RDose!G141</f>
        <v>0</v>
      </c>
      <c r="R101" s="7">
        <f>Trans!F141</f>
        <v>0</v>
      </c>
      <c r="S101" s="8">
        <f>Trans!G141</f>
        <v>0</v>
      </c>
      <c r="T101" s="7">
        <f>ArchF!F141</f>
        <v>0</v>
      </c>
      <c r="U101" s="8">
        <f>ArchF!G141</f>
        <v>0</v>
      </c>
      <c r="V101" s="7">
        <f>APres!F141</f>
        <v>0</v>
      </c>
      <c r="W101" s="8">
        <f>APres!G141</f>
        <v>0</v>
      </c>
      <c r="X101" s="7">
        <f>ArcSt!F141</f>
        <v>0</v>
      </c>
      <c r="Y101" s="8">
        <f>ArcSt!G141</f>
        <v>0</v>
      </c>
      <c r="Z101" s="7">
        <f>Rep!F141</f>
        <v>0</v>
      </c>
      <c r="AA101" s="8">
        <f>Rep!G141</f>
        <v>0</v>
      </c>
      <c r="AB101" s="7">
        <f>PHous!F141</f>
        <v>0</v>
      </c>
      <c r="AC101" s="8">
        <f>PHous!G141</f>
        <v>0</v>
      </c>
      <c r="AD101" s="7">
        <f>Whous!F141</f>
        <v>0</v>
      </c>
      <c r="AE101" s="8">
        <f>Whous!G141</f>
        <v>0</v>
      </c>
      <c r="AF101" s="7">
        <f>Plat!F141</f>
        <v>0</v>
      </c>
      <c r="AG101" s="8">
        <f>Plat!G141</f>
        <v>0</v>
      </c>
      <c r="AH101" s="7">
        <f>Control!F141</f>
        <v>0</v>
      </c>
      <c r="AI101" s="8">
        <f>Control!G141</f>
        <v>0</v>
      </c>
    </row>
    <row r="102" spans="1:35">
      <c r="A102" t="str">
        <f>Seq!A102</f>
        <v>Servo axis</v>
      </c>
      <c r="D102" s="7">
        <f>Seq!F142</f>
        <v>0</v>
      </c>
      <c r="E102" s="8">
        <f>Seq!G142</f>
        <v>0</v>
      </c>
      <c r="F102" s="7">
        <f>Iso!F142</f>
        <v>0</v>
      </c>
      <c r="G102" s="8">
        <f>Iso!G142</f>
        <v>0</v>
      </c>
      <c r="H102" s="7">
        <f>Fil!F142</f>
        <v>0</v>
      </c>
      <c r="I102" s="8">
        <f>Fil!G142</f>
        <v>0</v>
      </c>
      <c r="J102" s="7">
        <f>FPump!F142</f>
        <v>0</v>
      </c>
      <c r="K102" s="8">
        <f>FPump!G142</f>
        <v>0</v>
      </c>
      <c r="L102" s="7">
        <f>Lyse!F142</f>
        <v>0</v>
      </c>
      <c r="M102" s="8">
        <f>Lyse!G142</f>
        <v>0</v>
      </c>
      <c r="N102" s="7">
        <f>RStor!F142</f>
        <v>0</v>
      </c>
      <c r="O102" s="8">
        <f>RStor!G142</f>
        <v>0</v>
      </c>
      <c r="P102" s="7">
        <f>RDose!F142</f>
        <v>0</v>
      </c>
      <c r="Q102" s="8">
        <f>RDose!G142</f>
        <v>0</v>
      </c>
      <c r="R102" s="7">
        <f>Trans!F142</f>
        <v>0</v>
      </c>
      <c r="S102" s="8">
        <f>Trans!G142</f>
        <v>0</v>
      </c>
      <c r="T102" s="7">
        <f>ArchF!F142</f>
        <v>0</v>
      </c>
      <c r="U102" s="8">
        <f>ArchF!G142</f>
        <v>0</v>
      </c>
      <c r="V102" s="7">
        <f>APres!F142</f>
        <v>0</v>
      </c>
      <c r="W102" s="8">
        <f>APres!G142</f>
        <v>0</v>
      </c>
      <c r="X102" s="7">
        <f>ArcSt!F142</f>
        <v>0</v>
      </c>
      <c r="Y102" s="8">
        <f>ArcSt!G142</f>
        <v>0</v>
      </c>
      <c r="Z102" s="7">
        <f>Rep!F142</f>
        <v>0</v>
      </c>
      <c r="AA102" s="8">
        <f>Rep!G142</f>
        <v>0</v>
      </c>
      <c r="AB102" s="7">
        <f>PHous!F142</f>
        <v>0</v>
      </c>
      <c r="AC102" s="8">
        <f>PHous!G142</f>
        <v>0</v>
      </c>
      <c r="AD102" s="7">
        <f>Whous!F142</f>
        <v>0</v>
      </c>
      <c r="AE102" s="8">
        <f>Whous!G142</f>
        <v>0</v>
      </c>
      <c r="AF102" s="7">
        <f>Plat!F142</f>
        <v>0</v>
      </c>
      <c r="AG102" s="8">
        <f>Plat!G142</f>
        <v>0</v>
      </c>
      <c r="AH102" s="7">
        <f>Control!F142</f>
        <v>0</v>
      </c>
      <c r="AI102" s="8">
        <f>Control!G142</f>
        <v>0</v>
      </c>
    </row>
    <row r="103" spans="1:35">
      <c r="A103" t="str">
        <f>Seq!A103</f>
        <v>R Valve axis</v>
      </c>
      <c r="D103" s="7">
        <f>Seq!F143</f>
        <v>0</v>
      </c>
      <c r="E103" s="8">
        <f>Seq!G143</f>
        <v>0</v>
      </c>
      <c r="F103" s="7">
        <f>Iso!F143</f>
        <v>0</v>
      </c>
      <c r="G103" s="8">
        <f>Iso!G143</f>
        <v>0</v>
      </c>
      <c r="H103" s="7">
        <f>Fil!F143</f>
        <v>0</v>
      </c>
      <c r="I103" s="8">
        <f>Fil!G143</f>
        <v>0</v>
      </c>
      <c r="J103" s="7">
        <f>FPump!F143</f>
        <v>0</v>
      </c>
      <c r="K103" s="8">
        <f>FPump!G143</f>
        <v>0</v>
      </c>
      <c r="L103" s="7">
        <f>Lyse!F143</f>
        <v>0</v>
      </c>
      <c r="M103" s="8">
        <f>Lyse!G143</f>
        <v>0</v>
      </c>
      <c r="N103" s="7">
        <f>RStor!F143</f>
        <v>0</v>
      </c>
      <c r="O103" s="8">
        <f>RStor!G143</f>
        <v>0</v>
      </c>
      <c r="P103" s="7">
        <f>RDose!F143</f>
        <v>0</v>
      </c>
      <c r="Q103" s="8">
        <f>RDose!G143</f>
        <v>0</v>
      </c>
      <c r="R103" s="7">
        <f>Trans!F143</f>
        <v>0</v>
      </c>
      <c r="S103" s="8">
        <f>Trans!G143</f>
        <v>0</v>
      </c>
      <c r="T103" s="7">
        <f>ArchF!F143</f>
        <v>0</v>
      </c>
      <c r="U103" s="8">
        <f>ArchF!G143</f>
        <v>0</v>
      </c>
      <c r="V103" s="7">
        <f>APres!F143</f>
        <v>0</v>
      </c>
      <c r="W103" s="8">
        <f>APres!G143</f>
        <v>0</v>
      </c>
      <c r="X103" s="7">
        <f>ArcSt!F143</f>
        <v>0</v>
      </c>
      <c r="Y103" s="8">
        <f>ArcSt!G143</f>
        <v>0</v>
      </c>
      <c r="Z103" s="7">
        <f>Rep!F143</f>
        <v>0</v>
      </c>
      <c r="AA103" s="8">
        <f>Rep!G143</f>
        <v>0</v>
      </c>
      <c r="AB103" s="7">
        <f>PHous!F143</f>
        <v>0</v>
      </c>
      <c r="AC103" s="8">
        <f>PHous!G143</f>
        <v>0</v>
      </c>
      <c r="AD103" s="7">
        <f>Whous!F143</f>
        <v>0</v>
      </c>
      <c r="AE103" s="8">
        <f>Whous!G143</f>
        <v>0</v>
      </c>
      <c r="AF103" s="7">
        <f>Plat!F143</f>
        <v>0</v>
      </c>
      <c r="AG103" s="8">
        <f>Plat!G143</f>
        <v>0</v>
      </c>
      <c r="AH103" s="7">
        <f>Control!F143</f>
        <v>0</v>
      </c>
      <c r="AI103" s="8">
        <f>Control!G143</f>
        <v>0</v>
      </c>
    </row>
    <row r="104" spans="1:35">
      <c r="A104" t="str">
        <f>Seq!A104</f>
        <v>Discrete (+/-)</v>
      </c>
      <c r="D104" s="7">
        <f>Seq!F144</f>
        <v>0</v>
      </c>
      <c r="E104" s="8">
        <f>Seq!G144</f>
        <v>0</v>
      </c>
      <c r="F104" s="7">
        <f>Iso!F144</f>
        <v>0</v>
      </c>
      <c r="G104" s="8">
        <f>Iso!G144</f>
        <v>0</v>
      </c>
      <c r="H104" s="7">
        <f>Fil!F144</f>
        <v>0</v>
      </c>
      <c r="I104" s="8">
        <f>Fil!G144</f>
        <v>0</v>
      </c>
      <c r="J104" s="7">
        <f>FPump!F144</f>
        <v>0</v>
      </c>
      <c r="K104" s="8">
        <f>FPump!G144</f>
        <v>0</v>
      </c>
      <c r="L104" s="7">
        <f>Lyse!F144</f>
        <v>0</v>
      </c>
      <c r="M104" s="8">
        <f>Lyse!G144</f>
        <v>0</v>
      </c>
      <c r="N104" s="7">
        <f>RStor!F144</f>
        <v>0</v>
      </c>
      <c r="O104" s="8">
        <f>RStor!G144</f>
        <v>0</v>
      </c>
      <c r="P104" s="7">
        <f>RDose!F144</f>
        <v>0</v>
      </c>
      <c r="Q104" s="8">
        <f>RDose!G144</f>
        <v>0</v>
      </c>
      <c r="R104" s="7">
        <f>Trans!F144</f>
        <v>0</v>
      </c>
      <c r="S104" s="8">
        <f>Trans!G144</f>
        <v>0</v>
      </c>
      <c r="T104" s="7">
        <f>ArchF!F144</f>
        <v>0</v>
      </c>
      <c r="U104" s="8">
        <f>ArchF!G144</f>
        <v>0</v>
      </c>
      <c r="V104" s="7">
        <f>APres!F144</f>
        <v>0</v>
      </c>
      <c r="W104" s="8">
        <f>APres!G144</f>
        <v>0</v>
      </c>
      <c r="X104" s="7">
        <f>ArcSt!F144</f>
        <v>0</v>
      </c>
      <c r="Y104" s="8">
        <f>ArcSt!G144</f>
        <v>0</v>
      </c>
      <c r="Z104" s="7">
        <f>Rep!F144</f>
        <v>0</v>
      </c>
      <c r="AA104" s="8">
        <f>Rep!G144</f>
        <v>0</v>
      </c>
      <c r="AB104" s="7">
        <f>PHous!F144</f>
        <v>0</v>
      </c>
      <c r="AC104" s="8">
        <f>PHous!G144</f>
        <v>0</v>
      </c>
      <c r="AD104" s="7">
        <f>Whous!F144</f>
        <v>0</v>
      </c>
      <c r="AE104" s="8">
        <f>Whous!G144</f>
        <v>0</v>
      </c>
      <c r="AF104" s="7">
        <f>Plat!F144</f>
        <v>0</v>
      </c>
      <c r="AG104" s="8">
        <f>Plat!G144</f>
        <v>0</v>
      </c>
      <c r="AH104" s="7">
        <f>Control!F144</f>
        <v>0</v>
      </c>
      <c r="AI104" s="8">
        <f>Control!G144</f>
        <v>0</v>
      </c>
    </row>
    <row r="105" spans="1:35">
      <c r="A105" t="str">
        <f>Seq!A105</f>
        <v>Contact I/O</v>
      </c>
      <c r="D105" s="7">
        <f>Seq!F145</f>
        <v>0</v>
      </c>
      <c r="E105" s="8">
        <f>Seq!G145</f>
        <v>0</v>
      </c>
      <c r="F105" s="7">
        <f>Iso!F145</f>
        <v>0</v>
      </c>
      <c r="G105" s="8">
        <f>Iso!G145</f>
        <v>0</v>
      </c>
      <c r="H105" s="7">
        <f>Fil!F145</f>
        <v>0</v>
      </c>
      <c r="I105" s="8">
        <f>Fil!G145</f>
        <v>0</v>
      </c>
      <c r="J105" s="7">
        <f>FPump!F145</f>
        <v>0</v>
      </c>
      <c r="K105" s="8">
        <f>FPump!G145</f>
        <v>0</v>
      </c>
      <c r="L105" s="7">
        <f>Lyse!F145</f>
        <v>0</v>
      </c>
      <c r="M105" s="8">
        <f>Lyse!G145</f>
        <v>0</v>
      </c>
      <c r="N105" s="7">
        <f>RStor!F145</f>
        <v>0</v>
      </c>
      <c r="O105" s="8">
        <f>RStor!G145</f>
        <v>0</v>
      </c>
      <c r="P105" s="7">
        <f>RDose!F145</f>
        <v>0</v>
      </c>
      <c r="Q105" s="8">
        <f>RDose!G145</f>
        <v>0</v>
      </c>
      <c r="R105" s="7">
        <f>Trans!F145</f>
        <v>0</v>
      </c>
      <c r="S105" s="8">
        <f>Trans!G145</f>
        <v>0</v>
      </c>
      <c r="T105" s="7">
        <f>ArchF!F145</f>
        <v>0</v>
      </c>
      <c r="U105" s="8">
        <f>ArchF!G145</f>
        <v>0</v>
      </c>
      <c r="V105" s="7">
        <f>APres!F145</f>
        <v>0</v>
      </c>
      <c r="W105" s="8">
        <f>APres!G145</f>
        <v>0</v>
      </c>
      <c r="X105" s="7">
        <f>ArcSt!F145</f>
        <v>0</v>
      </c>
      <c r="Y105" s="8">
        <f>ArcSt!G145</f>
        <v>0</v>
      </c>
      <c r="Z105" s="7">
        <f>Rep!F145</f>
        <v>0</v>
      </c>
      <c r="AA105" s="8">
        <f>Rep!G145</f>
        <v>0</v>
      </c>
      <c r="AB105" s="7">
        <f>PHous!F145</f>
        <v>0</v>
      </c>
      <c r="AC105" s="8">
        <f>PHous!G145</f>
        <v>0</v>
      </c>
      <c r="AD105" s="7">
        <f>Whous!F145</f>
        <v>0</v>
      </c>
      <c r="AE105" s="8">
        <f>Whous!G145</f>
        <v>0</v>
      </c>
      <c r="AF105" s="7">
        <f>Plat!F145</f>
        <v>0</v>
      </c>
      <c r="AG105" s="8">
        <f>Plat!G145</f>
        <v>0</v>
      </c>
      <c r="AH105" s="7">
        <f>Control!F145</f>
        <v>0</v>
      </c>
      <c r="AI105" s="8">
        <f>Control!G145</f>
        <v>0</v>
      </c>
    </row>
    <row r="106" spans="1:35">
      <c r="A106" t="str">
        <f>Seq!A106</f>
        <v>Analog I/O</v>
      </c>
      <c r="D106" s="7">
        <f>Seq!F146</f>
        <v>0</v>
      </c>
      <c r="E106" s="8">
        <f>Seq!G146</f>
        <v>0</v>
      </c>
      <c r="F106" s="7">
        <f>Iso!F146</f>
        <v>0</v>
      </c>
      <c r="G106" s="8">
        <f>Iso!G146</f>
        <v>0</v>
      </c>
      <c r="H106" s="7">
        <f>Fil!F146</f>
        <v>0</v>
      </c>
      <c r="I106" s="8">
        <f>Fil!G146</f>
        <v>0</v>
      </c>
      <c r="J106" s="7">
        <f>FPump!F146</f>
        <v>0</v>
      </c>
      <c r="K106" s="8">
        <f>FPump!G146</f>
        <v>0</v>
      </c>
      <c r="L106" s="7">
        <f>Lyse!F146</f>
        <v>0</v>
      </c>
      <c r="M106" s="8">
        <f>Lyse!G146</f>
        <v>0</v>
      </c>
      <c r="N106" s="7">
        <f>RStor!F146</f>
        <v>0</v>
      </c>
      <c r="O106" s="8">
        <f>RStor!G146</f>
        <v>0</v>
      </c>
      <c r="P106" s="7">
        <f>RDose!F146</f>
        <v>0</v>
      </c>
      <c r="Q106" s="8">
        <f>RDose!G146</f>
        <v>0</v>
      </c>
      <c r="R106" s="7">
        <f>Trans!F146</f>
        <v>0</v>
      </c>
      <c r="S106" s="8">
        <f>Trans!G146</f>
        <v>0</v>
      </c>
      <c r="T106" s="7">
        <f>ArchF!F146</f>
        <v>0</v>
      </c>
      <c r="U106" s="8">
        <f>ArchF!G146</f>
        <v>0</v>
      </c>
      <c r="V106" s="7">
        <f>APres!F146</f>
        <v>0</v>
      </c>
      <c r="W106" s="8">
        <f>APres!G146</f>
        <v>0</v>
      </c>
      <c r="X106" s="7">
        <f>ArcSt!F146</f>
        <v>0</v>
      </c>
      <c r="Y106" s="8">
        <f>ArcSt!G146</f>
        <v>0</v>
      </c>
      <c r="Z106" s="7">
        <f>Rep!F146</f>
        <v>0</v>
      </c>
      <c r="AA106" s="8">
        <f>Rep!G146</f>
        <v>0</v>
      </c>
      <c r="AB106" s="7">
        <f>PHous!F146</f>
        <v>0</v>
      </c>
      <c r="AC106" s="8">
        <f>PHous!G146</f>
        <v>0</v>
      </c>
      <c r="AD106" s="7">
        <f>Whous!F146</f>
        <v>0</v>
      </c>
      <c r="AE106" s="8">
        <f>Whous!G146</f>
        <v>0</v>
      </c>
      <c r="AF106" s="7">
        <f>Plat!F146</f>
        <v>0</v>
      </c>
      <c r="AG106" s="8">
        <f>Plat!G146</f>
        <v>0</v>
      </c>
      <c r="AH106" s="7">
        <f>Control!F146</f>
        <v>0</v>
      </c>
      <c r="AI106" s="8">
        <f>Control!G146</f>
        <v>0</v>
      </c>
    </row>
    <row r="107" spans="1:35">
      <c r="A107" t="str">
        <f>Seq!A107</f>
        <v>Digital I/O</v>
      </c>
      <c r="D107" s="7">
        <f>Seq!F147</f>
        <v>0</v>
      </c>
      <c r="E107" s="8">
        <f>Seq!G147</f>
        <v>0</v>
      </c>
      <c r="F107" s="7">
        <f>Iso!F147</f>
        <v>0</v>
      </c>
      <c r="G107" s="8">
        <f>Iso!G147</f>
        <v>0</v>
      </c>
      <c r="H107" s="7">
        <f>Fil!F147</f>
        <v>0</v>
      </c>
      <c r="I107" s="8">
        <f>Fil!G147</f>
        <v>0</v>
      </c>
      <c r="J107" s="7">
        <f>FPump!F147</f>
        <v>0</v>
      </c>
      <c r="K107" s="8">
        <f>FPump!G147</f>
        <v>0</v>
      </c>
      <c r="L107" s="7">
        <f>Lyse!F147</f>
        <v>0</v>
      </c>
      <c r="M107" s="8">
        <f>Lyse!G147</f>
        <v>0</v>
      </c>
      <c r="N107" s="7">
        <f>RStor!F147</f>
        <v>0</v>
      </c>
      <c r="O107" s="8">
        <f>RStor!G147</f>
        <v>0</v>
      </c>
      <c r="P107" s="7">
        <f>RDose!F147</f>
        <v>0</v>
      </c>
      <c r="Q107" s="8">
        <f>RDose!G147</f>
        <v>0</v>
      </c>
      <c r="R107" s="7">
        <f>Trans!F147</f>
        <v>0</v>
      </c>
      <c r="S107" s="8">
        <f>Trans!G147</f>
        <v>0</v>
      </c>
      <c r="T107" s="7">
        <f>ArchF!F147</f>
        <v>0</v>
      </c>
      <c r="U107" s="8">
        <f>ArchF!G147</f>
        <v>0</v>
      </c>
      <c r="V107" s="7">
        <f>APres!F147</f>
        <v>0</v>
      </c>
      <c r="W107" s="8">
        <f>APres!G147</f>
        <v>0</v>
      </c>
      <c r="X107" s="7">
        <f>ArcSt!F147</f>
        <v>0</v>
      </c>
      <c r="Y107" s="8">
        <f>ArcSt!G147</f>
        <v>0</v>
      </c>
      <c r="Z107" s="7">
        <f>Rep!F147</f>
        <v>0</v>
      </c>
      <c r="AA107" s="8">
        <f>Rep!G147</f>
        <v>0</v>
      </c>
      <c r="AB107" s="7">
        <f>PHous!F147</f>
        <v>0</v>
      </c>
      <c r="AC107" s="8">
        <f>PHous!G147</f>
        <v>0</v>
      </c>
      <c r="AD107" s="7">
        <f>Whous!F147</f>
        <v>0</v>
      </c>
      <c r="AE107" s="8">
        <f>Whous!G147</f>
        <v>0</v>
      </c>
      <c r="AF107" s="7">
        <f>Plat!F147</f>
        <v>0</v>
      </c>
      <c r="AG107" s="8">
        <f>Plat!G147</f>
        <v>0</v>
      </c>
      <c r="AH107" s="7">
        <f>Control!F147</f>
        <v>0</v>
      </c>
      <c r="AI107" s="8">
        <f>Control!G147</f>
        <v>0</v>
      </c>
    </row>
    <row r="108" spans="1:35">
      <c r="A108">
        <f>Seq!A108</f>
        <v>0</v>
      </c>
      <c r="D108" s="7">
        <f>Seq!F148</f>
        <v>0</v>
      </c>
      <c r="E108" s="8">
        <f>Seq!G148</f>
        <v>0</v>
      </c>
      <c r="F108" s="7">
        <f>Iso!F148</f>
        <v>0</v>
      </c>
      <c r="G108" s="8">
        <f>Iso!G148</f>
        <v>0</v>
      </c>
      <c r="H108" s="7">
        <f>Fil!F148</f>
        <v>0</v>
      </c>
      <c r="I108" s="8">
        <f>Fil!G148</f>
        <v>0</v>
      </c>
      <c r="J108" s="7">
        <f>FPump!F148</f>
        <v>0</v>
      </c>
      <c r="K108" s="8">
        <f>FPump!G148</f>
        <v>0</v>
      </c>
      <c r="L108" s="7">
        <f>Lyse!F148</f>
        <v>0</v>
      </c>
      <c r="M108" s="8">
        <f>Lyse!G148</f>
        <v>0</v>
      </c>
      <c r="N108" s="7">
        <f>RStor!F148</f>
        <v>0</v>
      </c>
      <c r="O108" s="8">
        <f>RStor!G148</f>
        <v>0</v>
      </c>
      <c r="P108" s="7">
        <f>RDose!F148</f>
        <v>0</v>
      </c>
      <c r="Q108" s="8">
        <f>RDose!G148</f>
        <v>0</v>
      </c>
      <c r="R108" s="7">
        <f>Trans!F148</f>
        <v>0</v>
      </c>
      <c r="S108" s="8">
        <f>Trans!G148</f>
        <v>0</v>
      </c>
      <c r="T108" s="7">
        <f>ArchF!F148</f>
        <v>0</v>
      </c>
      <c r="U108" s="8">
        <f>ArchF!G148</f>
        <v>0</v>
      </c>
      <c r="V108" s="7">
        <f>APres!F148</f>
        <v>0</v>
      </c>
      <c r="W108" s="8">
        <f>APres!G148</f>
        <v>0</v>
      </c>
      <c r="X108" s="7">
        <f>ArcSt!F148</f>
        <v>0</v>
      </c>
      <c r="Y108" s="8">
        <f>ArcSt!G148</f>
        <v>0</v>
      </c>
      <c r="Z108" s="7">
        <f>Rep!F148</f>
        <v>0</v>
      </c>
      <c r="AA108" s="8">
        <f>Rep!G148</f>
        <v>0</v>
      </c>
      <c r="AB108" s="7">
        <f>PHous!F148</f>
        <v>0</v>
      </c>
      <c r="AC108" s="8">
        <f>PHous!G148</f>
        <v>0</v>
      </c>
      <c r="AD108" s="7">
        <f>Whous!F148</f>
        <v>0</v>
      </c>
      <c r="AE108" s="8">
        <f>Whous!G148</f>
        <v>0</v>
      </c>
      <c r="AF108" s="7">
        <f>Plat!F148</f>
        <v>0</v>
      </c>
      <c r="AG108" s="8">
        <f>Plat!G148</f>
        <v>0</v>
      </c>
      <c r="AH108" s="7">
        <f>Control!F148</f>
        <v>0</v>
      </c>
      <c r="AI108" s="8">
        <f>Control!G148</f>
        <v>0</v>
      </c>
    </row>
    <row r="109" spans="1:35">
      <c r="A109">
        <f>Seq!A109</f>
        <v>0</v>
      </c>
      <c r="D109" s="7">
        <f>Seq!F149</f>
        <v>3</v>
      </c>
      <c r="E109" s="8">
        <f>Seq!G149</f>
        <v>4</v>
      </c>
      <c r="F109" s="7">
        <f>Iso!F149</f>
        <v>5</v>
      </c>
      <c r="G109" s="8">
        <f>Iso!G149</f>
        <v>6</v>
      </c>
      <c r="H109" s="7">
        <f>Fil!F149</f>
        <v>7</v>
      </c>
      <c r="I109" s="8">
        <f>Fil!G149</f>
        <v>8</v>
      </c>
      <c r="J109" s="7">
        <f>FPump!F149</f>
        <v>9</v>
      </c>
      <c r="K109" s="8">
        <f>FPump!G149</f>
        <v>10</v>
      </c>
      <c r="L109" s="7">
        <f>Lyse!F149</f>
        <v>11</v>
      </c>
      <c r="M109" s="8">
        <f>Lyse!G149</f>
        <v>12</v>
      </c>
      <c r="N109" s="7">
        <f>RStor!F149</f>
        <v>13</v>
      </c>
      <c r="O109" s="8">
        <f>RStor!G149</f>
        <v>14</v>
      </c>
      <c r="P109" s="7">
        <f>RDose!F149</f>
        <v>15</v>
      </c>
      <c r="Q109" s="8">
        <f>RDose!G149</f>
        <v>16</v>
      </c>
      <c r="R109" s="7">
        <f>Trans!F149</f>
        <v>17</v>
      </c>
      <c r="S109" s="8">
        <f>Trans!G149</f>
        <v>18</v>
      </c>
      <c r="T109" s="7">
        <f>ArchF!F149</f>
        <v>19</v>
      </c>
      <c r="U109" s="8">
        <f>ArchF!G149</f>
        <v>20</v>
      </c>
      <c r="V109" s="7">
        <f>APres!F149</f>
        <v>21</v>
      </c>
      <c r="W109" s="8">
        <f>APres!G149</f>
        <v>22</v>
      </c>
      <c r="X109" s="7">
        <f>ArcSt!F149</f>
        <v>23</v>
      </c>
      <c r="Y109" s="8">
        <f>ArcSt!G149</f>
        <v>24</v>
      </c>
      <c r="Z109" s="7">
        <f>Rep!F149</f>
        <v>25</v>
      </c>
      <c r="AA109" s="8">
        <f>Rep!G149</f>
        <v>26</v>
      </c>
      <c r="AB109" s="7">
        <f>PHous!F149</f>
        <v>27</v>
      </c>
      <c r="AC109" s="8">
        <f>PHous!G149</f>
        <v>28</v>
      </c>
      <c r="AD109" s="7">
        <f>Whous!F149</f>
        <v>29</v>
      </c>
      <c r="AE109" s="8">
        <f>Whous!G149</f>
        <v>30</v>
      </c>
      <c r="AF109" s="7">
        <f>Plat!F149</f>
        <v>31</v>
      </c>
      <c r="AG109" s="8">
        <f>Plat!G149</f>
        <v>32</v>
      </c>
      <c r="AH109" s="7">
        <f>Control!F149</f>
        <v>33</v>
      </c>
      <c r="AI109" s="8">
        <f>Control!G149</f>
        <v>34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31"/>
      <c r="AC111" s="8" t="s">
        <v>119</v>
      </c>
      <c r="AD111" s="31">
        <f>AD26*D26</f>
        <v>0</v>
      </c>
      <c r="AE111" s="8" t="s">
        <v>119</v>
      </c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2070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60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F53+F54</f>
        <v>60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>
        <v>5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H7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F7</f>
        <v>2</v>
      </c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D7</f>
        <v>2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D7</f>
        <v>2</v>
      </c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</v>
      </c>
      <c r="E149" s="10">
        <f>D149+1</f>
        <v>4</v>
      </c>
      <c r="F149" s="9">
        <f t="shared" ref="F149:AG149" si="4">E149+1</f>
        <v>5</v>
      </c>
      <c r="G149" s="10">
        <f t="shared" si="4"/>
        <v>6</v>
      </c>
      <c r="H149" s="9">
        <f t="shared" si="4"/>
        <v>7</v>
      </c>
      <c r="I149" s="10">
        <f t="shared" si="4"/>
        <v>8</v>
      </c>
      <c r="J149" s="9">
        <f t="shared" si="4"/>
        <v>9</v>
      </c>
      <c r="K149" s="10">
        <f t="shared" si="4"/>
        <v>10</v>
      </c>
      <c r="L149" s="9">
        <f t="shared" si="4"/>
        <v>11</v>
      </c>
      <c r="M149" s="10">
        <f t="shared" si="4"/>
        <v>12</v>
      </c>
      <c r="N149" s="9">
        <f t="shared" si="4"/>
        <v>13</v>
      </c>
      <c r="O149" s="10">
        <f t="shared" si="4"/>
        <v>14</v>
      </c>
      <c r="P149" s="9">
        <f t="shared" si="4"/>
        <v>15</v>
      </c>
      <c r="Q149" s="10">
        <f t="shared" si="4"/>
        <v>16</v>
      </c>
      <c r="R149" s="9">
        <f t="shared" si="4"/>
        <v>17</v>
      </c>
      <c r="S149" s="10">
        <f t="shared" si="4"/>
        <v>18</v>
      </c>
      <c r="T149" s="9">
        <f t="shared" si="4"/>
        <v>19</v>
      </c>
      <c r="U149" s="10">
        <f t="shared" si="4"/>
        <v>20</v>
      </c>
      <c r="V149" s="9">
        <f t="shared" si="4"/>
        <v>21</v>
      </c>
      <c r="W149" s="10">
        <f t="shared" si="4"/>
        <v>22</v>
      </c>
      <c r="X149" s="9">
        <f t="shared" si="4"/>
        <v>23</v>
      </c>
      <c r="Y149" s="10">
        <f t="shared" si="4"/>
        <v>24</v>
      </c>
      <c r="Z149" s="9">
        <f t="shared" si="4"/>
        <v>25</v>
      </c>
      <c r="AA149" s="10">
        <f t="shared" si="4"/>
        <v>26</v>
      </c>
      <c r="AB149" s="9">
        <f t="shared" si="4"/>
        <v>27</v>
      </c>
      <c r="AC149" s="10">
        <f t="shared" si="4"/>
        <v>28</v>
      </c>
      <c r="AD149" s="9">
        <f t="shared" si="4"/>
        <v>29</v>
      </c>
      <c r="AE149" s="10">
        <f t="shared" si="4"/>
        <v>30</v>
      </c>
      <c r="AF149" s="9">
        <f t="shared" si="4"/>
        <v>31</v>
      </c>
      <c r="AG149" s="10">
        <f t="shared" si="4"/>
        <v>32</v>
      </c>
      <c r="AH149" s="9">
        <f>AG149+1</f>
        <v>33</v>
      </c>
      <c r="AI149" s="10">
        <f>AH149+1</f>
        <v>34</v>
      </c>
    </row>
    <row r="151" spans="1:35">
      <c r="D151">
        <f>D149-D109</f>
        <v>0</v>
      </c>
      <c r="E151">
        <f t="shared" ref="E151:AG151" si="5">E149-E109</f>
        <v>0</v>
      </c>
      <c r="F151">
        <f t="shared" si="5"/>
        <v>0</v>
      </c>
      <c r="G151">
        <f t="shared" si="5"/>
        <v>0</v>
      </c>
      <c r="H151">
        <f t="shared" si="5"/>
        <v>0</v>
      </c>
      <c r="I151">
        <f t="shared" si="5"/>
        <v>0</v>
      </c>
      <c r="J151">
        <f t="shared" si="5"/>
        <v>0</v>
      </c>
      <c r="K151">
        <f t="shared" si="5"/>
        <v>0</v>
      </c>
      <c r="L151">
        <f t="shared" si="5"/>
        <v>0</v>
      </c>
      <c r="M151">
        <f t="shared" si="5"/>
        <v>0</v>
      </c>
      <c r="N151">
        <f t="shared" si="5"/>
        <v>0</v>
      </c>
      <c r="O151">
        <f t="shared" si="5"/>
        <v>0</v>
      </c>
      <c r="P151">
        <f t="shared" si="5"/>
        <v>0</v>
      </c>
      <c r="Q151">
        <f t="shared" si="5"/>
        <v>0</v>
      </c>
      <c r="R151">
        <f t="shared" si="5"/>
        <v>0</v>
      </c>
      <c r="S151">
        <f t="shared" si="5"/>
        <v>0</v>
      </c>
      <c r="T151">
        <f t="shared" si="5"/>
        <v>0</v>
      </c>
      <c r="U151">
        <f t="shared" si="5"/>
        <v>0</v>
      </c>
      <c r="V151">
        <f t="shared" si="5"/>
        <v>0</v>
      </c>
      <c r="W151">
        <f t="shared" si="5"/>
        <v>0</v>
      </c>
      <c r="X151">
        <f t="shared" si="5"/>
        <v>0</v>
      </c>
      <c r="Y151">
        <f t="shared" si="5"/>
        <v>0</v>
      </c>
      <c r="Z151">
        <f t="shared" si="5"/>
        <v>0</v>
      </c>
      <c r="AA151">
        <f t="shared" si="5"/>
        <v>0</v>
      </c>
      <c r="AB151">
        <f t="shared" si="5"/>
        <v>0</v>
      </c>
      <c r="AC151">
        <f t="shared" si="5"/>
        <v>0</v>
      </c>
      <c r="AD151">
        <f t="shared" si="5"/>
        <v>0</v>
      </c>
      <c r="AE151">
        <f t="shared" si="5"/>
        <v>0</v>
      </c>
      <c r="AF151">
        <f t="shared" si="5"/>
        <v>0</v>
      </c>
      <c r="AG151">
        <f t="shared" si="5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N57" sqref="N5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122</v>
      </c>
      <c r="B6">
        <f>SUM(D6:AI6)</f>
        <v>19.625</v>
      </c>
      <c r="D6">
        <f>(D9+D8*D7)*D10</f>
        <v>19.625</v>
      </c>
      <c r="Z6">
        <f>Z9+Z8*Z7</f>
        <v>0</v>
      </c>
    </row>
    <row r="7" spans="1:26">
      <c r="A7" t="s">
        <v>73</v>
      </c>
      <c r="D7">
        <v>1</v>
      </c>
      <c r="E7" t="s">
        <v>43</v>
      </c>
    </row>
    <row r="8" spans="1:26">
      <c r="A8" t="s">
        <v>35</v>
      </c>
      <c r="D8">
        <f>(3.14/4)*5^2*1</f>
        <v>19.625</v>
      </c>
      <c r="E8" t="s">
        <v>127</v>
      </c>
    </row>
    <row r="9" spans="1:26">
      <c r="A9" t="s">
        <v>72</v>
      </c>
      <c r="D9">
        <v>0</v>
      </c>
      <c r="E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11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18">
        <v>2</v>
      </c>
      <c r="I41" s="8" t="s">
        <v>29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18">
        <v>0.5</v>
      </c>
      <c r="I43" s="8" t="s">
        <v>31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18">
        <v>30</v>
      </c>
      <c r="I44" s="8" t="s">
        <v>32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18"/>
      <c r="I45" s="8" t="s">
        <v>38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18">
        <v>30</v>
      </c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19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Seq!H111</f>
        <v>0</v>
      </c>
      <c r="E71" s="8">
        <f>Seq!I111</f>
        <v>0</v>
      </c>
      <c r="F71" s="7">
        <f>Iso!H111</f>
        <v>0</v>
      </c>
      <c r="G71" s="8">
        <f>Iso!I111</f>
        <v>0</v>
      </c>
      <c r="H71" s="7">
        <f>Fil!H111</f>
        <v>0</v>
      </c>
      <c r="I71" s="8">
        <f>Fil!I111</f>
        <v>0</v>
      </c>
      <c r="J71" s="7">
        <f>FPump!H111</f>
        <v>0</v>
      </c>
      <c r="K71" s="8">
        <f>FPump!I111</f>
        <v>0</v>
      </c>
      <c r="L71" s="7">
        <f>Lyse!H111</f>
        <v>0</v>
      </c>
      <c r="M71" s="8">
        <f>Lyse!I111</f>
        <v>0</v>
      </c>
      <c r="N71" s="7">
        <f>RStor!H111</f>
        <v>0</v>
      </c>
      <c r="O71" s="8">
        <f>RStor!I111</f>
        <v>0</v>
      </c>
      <c r="P71" s="7">
        <f>RDose!H111</f>
        <v>0</v>
      </c>
      <c r="Q71" s="8">
        <f>RDose!I111</f>
        <v>0</v>
      </c>
      <c r="R71" s="7">
        <f>Trans!H111</f>
        <v>0</v>
      </c>
      <c r="S71" s="8">
        <f>Trans!I111</f>
        <v>0</v>
      </c>
      <c r="T71" s="7">
        <f>ArchF!H111</f>
        <v>0</v>
      </c>
      <c r="U71" s="8">
        <f>ArchF!I111</f>
        <v>0</v>
      </c>
      <c r="V71" s="7">
        <f>APres!H111</f>
        <v>0</v>
      </c>
      <c r="W71" s="8">
        <f>APres!I111</f>
        <v>0</v>
      </c>
      <c r="X71" s="7">
        <f>ArcSt!H111</f>
        <v>0</v>
      </c>
      <c r="Y71" s="8">
        <f>ArcSt!I111</f>
        <v>0</v>
      </c>
      <c r="Z71" s="7">
        <f>Rep!H111</f>
        <v>0</v>
      </c>
      <c r="AA71" s="8">
        <f>Rep!I111</f>
        <v>0</v>
      </c>
      <c r="AB71" s="7">
        <f>PHous!H111</f>
        <v>0</v>
      </c>
      <c r="AC71" s="8">
        <f>PHous!I111</f>
        <v>0</v>
      </c>
      <c r="AD71" s="7">
        <f>Whous!H111</f>
        <v>0</v>
      </c>
      <c r="AE71" s="8">
        <f>Whous!I111</f>
        <v>0</v>
      </c>
      <c r="AF71" s="7">
        <f>Plat!H111</f>
        <v>0</v>
      </c>
      <c r="AG71" s="8">
        <f>Plat!I111</f>
        <v>0</v>
      </c>
      <c r="AH71" s="7">
        <f>Control!H111</f>
        <v>0</v>
      </c>
      <c r="AI71" s="8">
        <f>Control!I111</f>
        <v>0</v>
      </c>
    </row>
    <row r="72" spans="1:35">
      <c r="A72" t="str">
        <f>Seq!A72</f>
        <v>Tubing</v>
      </c>
      <c r="D72" s="7">
        <f>Seq!H112</f>
        <v>0</v>
      </c>
      <c r="E72" s="8">
        <f>Seq!I112</f>
        <v>0</v>
      </c>
      <c r="F72" s="7">
        <f>Iso!H112</f>
        <v>0</v>
      </c>
      <c r="G72" s="8">
        <f>Iso!I112</f>
        <v>0</v>
      </c>
      <c r="H72" s="7">
        <f>Fil!H112</f>
        <v>0</v>
      </c>
      <c r="I72" s="8">
        <f>Fil!I112</f>
        <v>0</v>
      </c>
      <c r="J72" s="7">
        <f>FPump!H112</f>
        <v>0</v>
      </c>
      <c r="K72" s="8">
        <f>FPump!I112</f>
        <v>0</v>
      </c>
      <c r="L72" s="7">
        <f>Lyse!H112</f>
        <v>0</v>
      </c>
      <c r="M72" s="8">
        <f>Lyse!I112</f>
        <v>0</v>
      </c>
      <c r="N72" s="7">
        <f>RStor!H112</f>
        <v>0</v>
      </c>
      <c r="O72" s="8">
        <f>RStor!I112</f>
        <v>0</v>
      </c>
      <c r="P72" s="7">
        <f>RDose!H112</f>
        <v>0</v>
      </c>
      <c r="Q72" s="8">
        <f>RDose!I112</f>
        <v>0</v>
      </c>
      <c r="R72" s="7">
        <f>Trans!H112</f>
        <v>0</v>
      </c>
      <c r="S72" s="8">
        <f>Trans!I112</f>
        <v>0</v>
      </c>
      <c r="T72" s="7">
        <f>ArchF!H112</f>
        <v>0</v>
      </c>
      <c r="U72" s="8">
        <f>ArchF!I112</f>
        <v>0</v>
      </c>
      <c r="V72" s="7">
        <f>APres!H112</f>
        <v>0</v>
      </c>
      <c r="W72" s="8">
        <f>APres!I112</f>
        <v>0</v>
      </c>
      <c r="X72" s="7">
        <f>ArcSt!H112</f>
        <v>0</v>
      </c>
      <c r="Y72" s="8">
        <f>ArcSt!I112</f>
        <v>0</v>
      </c>
      <c r="Z72" s="7">
        <f>Rep!H112</f>
        <v>0</v>
      </c>
      <c r="AA72" s="8">
        <f>Rep!I112</f>
        <v>0</v>
      </c>
      <c r="AB72" s="7">
        <f>PHous!H112</f>
        <v>0</v>
      </c>
      <c r="AC72" s="8">
        <f>PHous!I112</f>
        <v>0</v>
      </c>
      <c r="AD72" s="7">
        <f>Whous!H112</f>
        <v>0</v>
      </c>
      <c r="AE72" s="8">
        <f>Whous!I112</f>
        <v>0</v>
      </c>
      <c r="AF72" s="7">
        <f>Plat!H112</f>
        <v>0</v>
      </c>
      <c r="AG72" s="8">
        <f>Plat!I112</f>
        <v>0</v>
      </c>
      <c r="AH72" s="7">
        <f>Control!H112</f>
        <v>0</v>
      </c>
      <c r="AI72" s="8">
        <f>Control!I112</f>
        <v>0</v>
      </c>
    </row>
    <row r="73" spans="1:35">
      <c r="A73">
        <f>Seq!A73</f>
        <v>0</v>
      </c>
      <c r="D73" s="7">
        <f>Seq!H113</f>
        <v>0</v>
      </c>
      <c r="E73" s="8">
        <f>Seq!I113</f>
        <v>0</v>
      </c>
      <c r="F73" s="7">
        <f>Iso!H113</f>
        <v>0</v>
      </c>
      <c r="G73" s="8">
        <f>Iso!I113</f>
        <v>0</v>
      </c>
      <c r="H73" s="7">
        <f>Fil!H113</f>
        <v>0</v>
      </c>
      <c r="I73" s="8">
        <f>Fil!I113</f>
        <v>0</v>
      </c>
      <c r="J73" s="7">
        <f>FPump!H113</f>
        <v>0</v>
      </c>
      <c r="K73" s="8">
        <f>FPump!I113</f>
        <v>0</v>
      </c>
      <c r="L73" s="7">
        <f>Lyse!H113</f>
        <v>0</v>
      </c>
      <c r="M73" s="8">
        <f>Lyse!I113</f>
        <v>0</v>
      </c>
      <c r="N73" s="7">
        <f>RStor!H113</f>
        <v>0</v>
      </c>
      <c r="O73" s="8">
        <f>RStor!I113</f>
        <v>0</v>
      </c>
      <c r="P73" s="7">
        <f>RDose!H113</f>
        <v>0</v>
      </c>
      <c r="Q73" s="8">
        <f>RDose!I113</f>
        <v>0</v>
      </c>
      <c r="R73" s="7">
        <f>Trans!H113</f>
        <v>0</v>
      </c>
      <c r="S73" s="8">
        <f>Trans!I113</f>
        <v>0</v>
      </c>
      <c r="T73" s="7">
        <f>ArchF!H113</f>
        <v>0</v>
      </c>
      <c r="U73" s="8">
        <f>ArchF!I113</f>
        <v>0</v>
      </c>
      <c r="V73" s="7">
        <f>APres!H113</f>
        <v>0</v>
      </c>
      <c r="W73" s="8">
        <f>APres!I113</f>
        <v>0</v>
      </c>
      <c r="X73" s="7">
        <f>ArcSt!H113</f>
        <v>0</v>
      </c>
      <c r="Y73" s="8">
        <f>ArcSt!I113</f>
        <v>0</v>
      </c>
      <c r="Z73" s="7">
        <f>Rep!H113</f>
        <v>0</v>
      </c>
      <c r="AA73" s="8">
        <f>Rep!I113</f>
        <v>0</v>
      </c>
      <c r="AB73" s="7">
        <f>PHous!H113</f>
        <v>0</v>
      </c>
      <c r="AC73" s="8">
        <f>PHous!I113</f>
        <v>0</v>
      </c>
      <c r="AD73" s="7">
        <f>Whous!H113</f>
        <v>0</v>
      </c>
      <c r="AE73" s="8">
        <f>Whous!I113</f>
        <v>0</v>
      </c>
      <c r="AF73" s="7">
        <f>Plat!H113</f>
        <v>0</v>
      </c>
      <c r="AG73" s="8">
        <f>Plat!I113</f>
        <v>0</v>
      </c>
      <c r="AH73" s="7">
        <f>Control!H113</f>
        <v>0</v>
      </c>
      <c r="AI73" s="8">
        <f>Control!I113</f>
        <v>0</v>
      </c>
    </row>
    <row r="74" spans="1:35">
      <c r="A74" t="str">
        <f>Seq!A74</f>
        <v>Pumping</v>
      </c>
      <c r="D74" s="7">
        <f>Seq!H114</f>
        <v>0</v>
      </c>
      <c r="E74" s="8">
        <f>Seq!I114</f>
        <v>0</v>
      </c>
      <c r="F74" s="7">
        <f>Iso!H114</f>
        <v>0</v>
      </c>
      <c r="G74" s="8">
        <f>Iso!I114</f>
        <v>0</v>
      </c>
      <c r="H74" s="7">
        <f>Fil!H114</f>
        <v>0</v>
      </c>
      <c r="I74" s="8">
        <f>Fil!I114</f>
        <v>0</v>
      </c>
      <c r="J74" s="7">
        <f>FPump!H114</f>
        <v>0</v>
      </c>
      <c r="K74" s="8">
        <f>FPump!I114</f>
        <v>0</v>
      </c>
      <c r="L74" s="7">
        <f>Lyse!H114</f>
        <v>0</v>
      </c>
      <c r="M74" s="8">
        <f>Lyse!I114</f>
        <v>0</v>
      </c>
      <c r="N74" s="7">
        <f>RStor!H114</f>
        <v>0</v>
      </c>
      <c r="O74" s="8">
        <f>RStor!I114</f>
        <v>0</v>
      </c>
      <c r="P74" s="7">
        <f>RDose!H114</f>
        <v>0</v>
      </c>
      <c r="Q74" s="8">
        <f>RDose!I114</f>
        <v>0</v>
      </c>
      <c r="R74" s="7">
        <f>Trans!H114</f>
        <v>0</v>
      </c>
      <c r="S74" s="8">
        <f>Trans!I114</f>
        <v>0</v>
      </c>
      <c r="T74" s="7">
        <f>ArchF!H114</f>
        <v>0</v>
      </c>
      <c r="U74" s="8">
        <f>ArchF!I114</f>
        <v>0</v>
      </c>
      <c r="V74" s="7">
        <f>APres!H114</f>
        <v>0</v>
      </c>
      <c r="W74" s="8">
        <f>APres!I114</f>
        <v>0</v>
      </c>
      <c r="X74" s="7">
        <f>ArcSt!H114</f>
        <v>0</v>
      </c>
      <c r="Y74" s="8">
        <f>ArcSt!I114</f>
        <v>0</v>
      </c>
      <c r="Z74" s="7">
        <f>Rep!H114</f>
        <v>0</v>
      </c>
      <c r="AA74" s="8">
        <f>Rep!I114</f>
        <v>0</v>
      </c>
      <c r="AB74" s="7">
        <f>PHous!H114</f>
        <v>0</v>
      </c>
      <c r="AC74" s="8">
        <f>PHous!I114</f>
        <v>0</v>
      </c>
      <c r="AD74" s="7">
        <f>Whous!H114</f>
        <v>0</v>
      </c>
      <c r="AE74" s="8">
        <f>Whous!I114</f>
        <v>0</v>
      </c>
      <c r="AF74" s="7">
        <f>Plat!H114</f>
        <v>0</v>
      </c>
      <c r="AG74" s="8">
        <f>Plat!I114</f>
        <v>0</v>
      </c>
      <c r="AH74" s="7">
        <f>Control!H114</f>
        <v>0</v>
      </c>
      <c r="AI74" s="8">
        <f>Control!I114</f>
        <v>0</v>
      </c>
    </row>
    <row r="75" spans="1:35">
      <c r="A75" t="str">
        <f>Seq!A75</f>
        <v>Valving</v>
      </c>
      <c r="D75" s="7">
        <f>Seq!H115</f>
        <v>0</v>
      </c>
      <c r="E75" s="8">
        <f>Seq!I115</f>
        <v>0</v>
      </c>
      <c r="F75" s="7">
        <f>Iso!H115</f>
        <v>0</v>
      </c>
      <c r="G75" s="8">
        <f>Iso!I115</f>
        <v>0</v>
      </c>
      <c r="H75" s="7">
        <f>Fil!H115</f>
        <v>0</v>
      </c>
      <c r="I75" s="8">
        <f>Fil!I115</f>
        <v>0</v>
      </c>
      <c r="J75" s="7">
        <f>FPump!H115</f>
        <v>0</v>
      </c>
      <c r="K75" s="8">
        <f>FPump!I115</f>
        <v>0</v>
      </c>
      <c r="L75" s="7">
        <f>Lyse!H115</f>
        <v>0</v>
      </c>
      <c r="M75" s="8">
        <f>Lyse!I115</f>
        <v>0</v>
      </c>
      <c r="N75" s="7">
        <f>RStor!H115</f>
        <v>0</v>
      </c>
      <c r="O75" s="8">
        <f>RStor!I115</f>
        <v>0</v>
      </c>
      <c r="P75" s="7">
        <f>RDose!H115</f>
        <v>0</v>
      </c>
      <c r="Q75" s="8">
        <f>RDose!I115</f>
        <v>0</v>
      </c>
      <c r="R75" s="7">
        <f>Trans!H115</f>
        <v>0</v>
      </c>
      <c r="S75" s="8">
        <f>Trans!I115</f>
        <v>0</v>
      </c>
      <c r="T75" s="7">
        <f>ArchF!H115</f>
        <v>0</v>
      </c>
      <c r="U75" s="8">
        <f>ArchF!I115</f>
        <v>0</v>
      </c>
      <c r="V75" s="7">
        <f>APres!H115</f>
        <v>0</v>
      </c>
      <c r="W75" s="8">
        <f>APres!I115</f>
        <v>0</v>
      </c>
      <c r="X75" s="7">
        <f>ArcSt!H115</f>
        <v>0</v>
      </c>
      <c r="Y75" s="8">
        <f>ArcSt!I115</f>
        <v>0</v>
      </c>
      <c r="Z75" s="7">
        <f>Rep!H115</f>
        <v>0</v>
      </c>
      <c r="AA75" s="8">
        <f>Rep!I115</f>
        <v>0</v>
      </c>
      <c r="AB75" s="7">
        <f>PHous!H115</f>
        <v>0</v>
      </c>
      <c r="AC75" s="8">
        <f>PHous!I115</f>
        <v>0</v>
      </c>
      <c r="AD75" s="7">
        <f>Whous!H115</f>
        <v>0</v>
      </c>
      <c r="AE75" s="8">
        <f>Whous!I115</f>
        <v>0</v>
      </c>
      <c r="AF75" s="7">
        <f>Plat!H115</f>
        <v>0</v>
      </c>
      <c r="AG75" s="8">
        <f>Plat!I115</f>
        <v>0</v>
      </c>
      <c r="AH75" s="7">
        <f>Control!H115</f>
        <v>0</v>
      </c>
      <c r="AI75" s="8">
        <f>Control!I115</f>
        <v>0</v>
      </c>
    </row>
    <row r="76" spans="1:35">
      <c r="A76" t="str">
        <f>Seq!A76</f>
        <v>Space</v>
      </c>
      <c r="D76" s="7">
        <f>Seq!H116</f>
        <v>0</v>
      </c>
      <c r="E76" s="8">
        <f>Seq!I116</f>
        <v>0</v>
      </c>
      <c r="F76" s="7">
        <f>Iso!H116</f>
        <v>0</v>
      </c>
      <c r="G76" s="8">
        <f>Iso!I116</f>
        <v>0</v>
      </c>
      <c r="H76" s="7">
        <f>Fil!H116</f>
        <v>0</v>
      </c>
      <c r="I76" s="8">
        <f>Fil!I116</f>
        <v>0</v>
      </c>
      <c r="J76" s="7">
        <f>FPump!H116</f>
        <v>0</v>
      </c>
      <c r="K76" s="8">
        <f>FPump!I116</f>
        <v>0</v>
      </c>
      <c r="L76" s="7">
        <f>Lyse!H116</f>
        <v>0</v>
      </c>
      <c r="M76" s="8">
        <f>Lyse!I116</f>
        <v>0</v>
      </c>
      <c r="N76" s="7">
        <f>RStor!H116</f>
        <v>0</v>
      </c>
      <c r="O76" s="8">
        <f>RStor!I116</f>
        <v>0</v>
      </c>
      <c r="P76" s="7">
        <f>RDose!H116</f>
        <v>0</v>
      </c>
      <c r="Q76" s="8">
        <f>RDose!I116</f>
        <v>0</v>
      </c>
      <c r="R76" s="7">
        <f>Trans!H116</f>
        <v>0</v>
      </c>
      <c r="S76" s="8">
        <f>Trans!I116</f>
        <v>0</v>
      </c>
      <c r="T76" s="7">
        <f>ArchF!H116</f>
        <v>0</v>
      </c>
      <c r="U76" s="8">
        <f>ArchF!I116</f>
        <v>0</v>
      </c>
      <c r="V76" s="7">
        <f>APres!H116</f>
        <v>0</v>
      </c>
      <c r="W76" s="8">
        <f>APres!I116</f>
        <v>0</v>
      </c>
      <c r="X76" s="7">
        <f>ArcSt!H116</f>
        <v>0</v>
      </c>
      <c r="Y76" s="8">
        <f>ArcSt!I116</f>
        <v>0</v>
      </c>
      <c r="Z76" s="7">
        <f>Rep!H116</f>
        <v>0</v>
      </c>
      <c r="AA76" s="8">
        <f>Rep!I116</f>
        <v>0</v>
      </c>
      <c r="AB76" s="7">
        <f>PHous!H116</f>
        <v>0</v>
      </c>
      <c r="AC76" s="8">
        <f>PHous!I116</f>
        <v>0</v>
      </c>
      <c r="AD76" s="7">
        <f>Whous!H116</f>
        <v>0</v>
      </c>
      <c r="AE76" s="8">
        <f>Whous!I116</f>
        <v>0</v>
      </c>
      <c r="AF76" s="7">
        <f>Plat!H116</f>
        <v>0</v>
      </c>
      <c r="AG76" s="8">
        <f>Plat!I116</f>
        <v>0</v>
      </c>
      <c r="AH76" s="7">
        <f>Control!H116</f>
        <v>0</v>
      </c>
      <c r="AI76" s="28">
        <f>Control!I116</f>
        <v>0</v>
      </c>
    </row>
    <row r="77" spans="1:35">
      <c r="A77" t="str">
        <f>Seq!A77</f>
        <v>Mass</v>
      </c>
      <c r="D77" s="7">
        <f>Seq!H117</f>
        <v>0</v>
      </c>
      <c r="E77" s="8">
        <f>Seq!I117</f>
        <v>0</v>
      </c>
      <c r="F77" s="7">
        <f>Iso!H117</f>
        <v>0</v>
      </c>
      <c r="G77" s="8">
        <f>Iso!I117</f>
        <v>0</v>
      </c>
      <c r="H77" s="7">
        <f>Fil!H117</f>
        <v>0</v>
      </c>
      <c r="I77" s="8">
        <f>Fil!I117</f>
        <v>0</v>
      </c>
      <c r="J77" s="7">
        <f>FPump!H117</f>
        <v>0</v>
      </c>
      <c r="K77" s="8">
        <f>FPump!I117</f>
        <v>0</v>
      </c>
      <c r="L77" s="7">
        <f>Lyse!H117</f>
        <v>0</v>
      </c>
      <c r="M77" s="8">
        <f>Lyse!I117</f>
        <v>0</v>
      </c>
      <c r="N77" s="7">
        <f>RStor!H117</f>
        <v>0</v>
      </c>
      <c r="O77" s="8">
        <f>RStor!I117</f>
        <v>0</v>
      </c>
      <c r="P77" s="7">
        <f>RDose!H117</f>
        <v>0</v>
      </c>
      <c r="Q77" s="8">
        <f>RDose!I117</f>
        <v>0</v>
      </c>
      <c r="R77" s="7">
        <f>Trans!H117</f>
        <v>0</v>
      </c>
      <c r="S77" s="8">
        <f>Trans!I117</f>
        <v>0</v>
      </c>
      <c r="T77" s="7">
        <f>ArchF!H117</f>
        <v>0</v>
      </c>
      <c r="U77" s="8">
        <f>ArchF!I117</f>
        <v>0</v>
      </c>
      <c r="V77" s="7">
        <f>APres!H117</f>
        <v>0</v>
      </c>
      <c r="W77" s="8">
        <f>APres!I117</f>
        <v>0</v>
      </c>
      <c r="X77" s="7">
        <f>ArcSt!H117</f>
        <v>0</v>
      </c>
      <c r="Y77" s="8">
        <f>ArcSt!I117</f>
        <v>0</v>
      </c>
      <c r="Z77" s="7">
        <f>Rep!H117</f>
        <v>0</v>
      </c>
      <c r="AA77" s="8">
        <f>Rep!I117</f>
        <v>0</v>
      </c>
      <c r="AB77" s="7">
        <f>PHous!H117</f>
        <v>0</v>
      </c>
      <c r="AC77" s="8">
        <f>PHous!I117</f>
        <v>0</v>
      </c>
      <c r="AD77" s="7">
        <f>Whous!H117</f>
        <v>0</v>
      </c>
      <c r="AE77" s="8">
        <f>Whous!I117</f>
        <v>0</v>
      </c>
      <c r="AF77" s="7">
        <f>Plat!H117</f>
        <v>0</v>
      </c>
      <c r="AG77" s="8">
        <f>Plat!I117</f>
        <v>0</v>
      </c>
      <c r="AH77" s="7">
        <f>Control!H117</f>
        <v>0</v>
      </c>
      <c r="AI77" s="8">
        <f>Control!I117</f>
        <v>0</v>
      </c>
    </row>
    <row r="78" spans="1:35">
      <c r="A78" t="str">
        <f>Seq!A78</f>
        <v>Max dP</v>
      </c>
      <c r="D78" s="7">
        <f>Seq!H118</f>
        <v>0</v>
      </c>
      <c r="E78" s="8">
        <f>Seq!I118</f>
        <v>0</v>
      </c>
      <c r="F78" s="7">
        <f>Iso!H118</f>
        <v>0</v>
      </c>
      <c r="G78" s="8">
        <f>Iso!I118</f>
        <v>0</v>
      </c>
      <c r="H78" s="7">
        <f>Fil!H118</f>
        <v>0</v>
      </c>
      <c r="I78" s="8">
        <f>Fil!I118</f>
        <v>0</v>
      </c>
      <c r="J78" s="7">
        <f>FPump!H118</f>
        <v>0</v>
      </c>
      <c r="K78" s="8">
        <f>FPump!I118</f>
        <v>0</v>
      </c>
      <c r="L78" s="7">
        <f>Lyse!H118</f>
        <v>0</v>
      </c>
      <c r="M78" s="8">
        <f>Lyse!I118</f>
        <v>0</v>
      </c>
      <c r="N78" s="7">
        <f>RStor!H118</f>
        <v>0</v>
      </c>
      <c r="O78" s="8">
        <f>RStor!I118</f>
        <v>0</v>
      </c>
      <c r="P78" s="7">
        <f>RDose!H118</f>
        <v>0</v>
      </c>
      <c r="Q78" s="8">
        <f>RDose!I118</f>
        <v>0</v>
      </c>
      <c r="R78" s="7">
        <f>Trans!H118</f>
        <v>0</v>
      </c>
      <c r="S78" s="8">
        <f>Trans!I118</f>
        <v>0</v>
      </c>
      <c r="T78" s="7">
        <f>ArchF!H118</f>
        <v>0</v>
      </c>
      <c r="U78" s="8">
        <f>ArchF!I118</f>
        <v>0</v>
      </c>
      <c r="V78" s="7">
        <f>APres!H118</f>
        <v>0</v>
      </c>
      <c r="W78" s="8">
        <f>APres!I118</f>
        <v>0</v>
      </c>
      <c r="X78" s="7">
        <f>ArcSt!H118</f>
        <v>0</v>
      </c>
      <c r="Y78" s="8">
        <f>ArcSt!I118</f>
        <v>0</v>
      </c>
      <c r="Z78" s="7">
        <f>Rep!H118</f>
        <v>0</v>
      </c>
      <c r="AA78" s="8">
        <f>Rep!I118</f>
        <v>0</v>
      </c>
      <c r="AB78" s="7">
        <f>PHous!H118</f>
        <v>0</v>
      </c>
      <c r="AC78" s="8">
        <f>PHous!I118</f>
        <v>0</v>
      </c>
      <c r="AD78" s="7">
        <f>Whous!H118</f>
        <v>0</v>
      </c>
      <c r="AE78" s="8">
        <f>Whous!I118</f>
        <v>0</v>
      </c>
      <c r="AF78" s="7">
        <f>Plat!H118</f>
        <v>0</v>
      </c>
      <c r="AG78" s="8">
        <f>Plat!I118</f>
        <v>0</v>
      </c>
      <c r="AH78" s="7">
        <f>Control!H118</f>
        <v>0</v>
      </c>
      <c r="AI78" s="8">
        <f>Control!I118</f>
        <v>0</v>
      </c>
    </row>
    <row r="79" spans="1:35">
      <c r="A79" t="str">
        <f>Seq!A79</f>
        <v>Lysate Vol</v>
      </c>
      <c r="D79" s="7">
        <f>Seq!H119</f>
        <v>0</v>
      </c>
      <c r="E79" s="8">
        <f>Seq!I119</f>
        <v>0</v>
      </c>
      <c r="F79" s="7">
        <f>Iso!H119</f>
        <v>0</v>
      </c>
      <c r="G79" s="8">
        <f>Iso!I119</f>
        <v>0</v>
      </c>
      <c r="H79" s="7">
        <f>Fil!H119</f>
        <v>0</v>
      </c>
      <c r="I79" s="8">
        <f>Fil!I119</f>
        <v>0</v>
      </c>
      <c r="J79" s="7">
        <f>FPump!H119</f>
        <v>0</v>
      </c>
      <c r="K79" s="8">
        <f>FPump!I119</f>
        <v>0</v>
      </c>
      <c r="L79" s="7">
        <f>Lyse!H119</f>
        <v>0</v>
      </c>
      <c r="M79" s="8">
        <f>Lyse!I119</f>
        <v>0</v>
      </c>
      <c r="N79" s="7">
        <f>RStor!H119</f>
        <v>0</v>
      </c>
      <c r="O79" s="8">
        <f>RStor!I119</f>
        <v>0</v>
      </c>
      <c r="P79" s="7">
        <f>RDose!H119</f>
        <v>0</v>
      </c>
      <c r="Q79" s="8">
        <f>RDose!I119</f>
        <v>0</v>
      </c>
      <c r="R79" s="7">
        <f>Trans!H119</f>
        <v>0</v>
      </c>
      <c r="S79" s="8">
        <f>Trans!I119</f>
        <v>0</v>
      </c>
      <c r="T79" s="7">
        <f>ArchF!H119</f>
        <v>0</v>
      </c>
      <c r="U79" s="8">
        <f>ArchF!I119</f>
        <v>0</v>
      </c>
      <c r="V79" s="7">
        <f>APres!H119</f>
        <v>0</v>
      </c>
      <c r="W79" s="8">
        <f>APres!I119</f>
        <v>0</v>
      </c>
      <c r="X79" s="7">
        <f>ArcSt!H119</f>
        <v>0</v>
      </c>
      <c r="Y79" s="8">
        <f>ArcSt!I119</f>
        <v>0</v>
      </c>
      <c r="Z79" s="7">
        <f>Rep!H119</f>
        <v>0</v>
      </c>
      <c r="AA79" s="8">
        <f>Rep!I119</f>
        <v>0</v>
      </c>
      <c r="AB79" s="7">
        <f>PHous!H119</f>
        <v>0</v>
      </c>
      <c r="AC79" s="8">
        <f>PHous!I119</f>
        <v>0</v>
      </c>
      <c r="AD79" s="7">
        <f>Whous!H119</f>
        <v>0</v>
      </c>
      <c r="AE79" s="8">
        <f>Whous!I119</f>
        <v>0</v>
      </c>
      <c r="AF79" s="7">
        <f>Plat!H119</f>
        <v>0</v>
      </c>
      <c r="AG79" s="8">
        <f>Plat!I119</f>
        <v>0</v>
      </c>
      <c r="AH79" s="7">
        <f>Control!H119</f>
        <v>0</v>
      </c>
      <c r="AI79" s="8">
        <f>Control!I119</f>
        <v>0</v>
      </c>
    </row>
    <row r="80" spans="1:35">
      <c r="A80">
        <f>Seq!A80</f>
        <v>0</v>
      </c>
      <c r="D80" s="7">
        <f>Seq!H120</f>
        <v>0</v>
      </c>
      <c r="E80" s="8">
        <f>Seq!I120</f>
        <v>0</v>
      </c>
      <c r="F80" s="7">
        <f>Iso!H120</f>
        <v>0</v>
      </c>
      <c r="G80" s="8">
        <f>Iso!I120</f>
        <v>0</v>
      </c>
      <c r="H80" s="7">
        <f>Fil!H120</f>
        <v>0</v>
      </c>
      <c r="I80" s="8">
        <f>Fil!I120</f>
        <v>0</v>
      </c>
      <c r="J80" s="7">
        <f>FPump!H120</f>
        <v>0</v>
      </c>
      <c r="K80" s="8">
        <f>FPump!I120</f>
        <v>0</v>
      </c>
      <c r="L80" s="7">
        <f>Lyse!H120</f>
        <v>0</v>
      </c>
      <c r="M80" s="8">
        <f>Lyse!I120</f>
        <v>0</v>
      </c>
      <c r="N80" s="7">
        <f>RStor!H120</f>
        <v>0</v>
      </c>
      <c r="O80" s="8">
        <f>RStor!I120</f>
        <v>0</v>
      </c>
      <c r="P80" s="7">
        <f>RDose!H120</f>
        <v>0</v>
      </c>
      <c r="Q80" s="8">
        <f>RDose!I120</f>
        <v>0</v>
      </c>
      <c r="R80" s="7">
        <f>Trans!H120</f>
        <v>0</v>
      </c>
      <c r="S80" s="8">
        <f>Trans!I120</f>
        <v>0</v>
      </c>
      <c r="T80" s="7">
        <f>ArchF!H120</f>
        <v>0</v>
      </c>
      <c r="U80" s="8">
        <f>ArchF!I120</f>
        <v>0</v>
      </c>
      <c r="V80" s="7">
        <f>APres!H120</f>
        <v>0</v>
      </c>
      <c r="W80" s="8">
        <f>APres!I120</f>
        <v>0</v>
      </c>
      <c r="X80" s="7">
        <f>ArcSt!H120</f>
        <v>0</v>
      </c>
      <c r="Y80" s="8">
        <f>ArcSt!I120</f>
        <v>0</v>
      </c>
      <c r="Z80" s="7">
        <f>Rep!H120</f>
        <v>0</v>
      </c>
      <c r="AA80" s="8">
        <f>Rep!I120</f>
        <v>0</v>
      </c>
      <c r="AB80" s="7">
        <f>PHous!H120</f>
        <v>0</v>
      </c>
      <c r="AC80" s="8">
        <f>PHous!I120</f>
        <v>0</v>
      </c>
      <c r="AD80" s="7">
        <f>Whous!H120</f>
        <v>0</v>
      </c>
      <c r="AE80" s="8">
        <f>Whous!I120</f>
        <v>0</v>
      </c>
      <c r="AF80" s="7">
        <f>Plat!H120</f>
        <v>0</v>
      </c>
      <c r="AG80" s="8">
        <f>Plat!I120</f>
        <v>0</v>
      </c>
      <c r="AH80" s="7">
        <f>Control!H120</f>
        <v>0</v>
      </c>
      <c r="AI80" s="8">
        <f>Control!I120</f>
        <v>0</v>
      </c>
    </row>
    <row r="81" spans="1:35">
      <c r="A81" t="str">
        <f>Seq!A81</f>
        <v>Arch Type A</v>
      </c>
      <c r="D81" s="7">
        <f>Seq!H121</f>
        <v>0</v>
      </c>
      <c r="E81" s="8">
        <f>Seq!I121</f>
        <v>0</v>
      </c>
      <c r="F81" s="7">
        <f>Iso!H121</f>
        <v>0</v>
      </c>
      <c r="G81" s="8">
        <f>Iso!I121</f>
        <v>0</v>
      </c>
      <c r="H81" s="7">
        <f>Fil!H121</f>
        <v>0</v>
      </c>
      <c r="I81" s="8">
        <f>Fil!I121</f>
        <v>0</v>
      </c>
      <c r="J81" s="7">
        <f>FPump!H121</f>
        <v>0</v>
      </c>
      <c r="K81" s="8">
        <f>FPump!I121</f>
        <v>0</v>
      </c>
      <c r="L81" s="7">
        <f>Lyse!H121</f>
        <v>0</v>
      </c>
      <c r="M81" s="8">
        <f>Lyse!I121</f>
        <v>0</v>
      </c>
      <c r="N81" s="7">
        <f>RStor!H121</f>
        <v>0</v>
      </c>
      <c r="O81" s="8">
        <f>RStor!I121</f>
        <v>0</v>
      </c>
      <c r="P81" s="7">
        <f>RDose!H121</f>
        <v>0</v>
      </c>
      <c r="Q81" s="8">
        <f>RDose!I121</f>
        <v>0</v>
      </c>
      <c r="R81" s="7">
        <f>Trans!H121</f>
        <v>0</v>
      </c>
      <c r="S81" s="8">
        <f>Trans!I121</f>
        <v>0</v>
      </c>
      <c r="T81" s="7">
        <f>ArchF!H121</f>
        <v>0</v>
      </c>
      <c r="U81" s="8">
        <f>ArchF!I121</f>
        <v>0</v>
      </c>
      <c r="V81" s="7">
        <f>APres!H121</f>
        <v>0</v>
      </c>
      <c r="W81" s="8">
        <f>APres!I121</f>
        <v>0</v>
      </c>
      <c r="X81" s="7">
        <f>ArcSt!H121</f>
        <v>0</v>
      </c>
      <c r="Y81" s="8">
        <f>ArcSt!I121</f>
        <v>0</v>
      </c>
      <c r="Z81" s="7">
        <f>Rep!H121</f>
        <v>0</v>
      </c>
      <c r="AA81" s="8">
        <f>Rep!I121</f>
        <v>0</v>
      </c>
      <c r="AB81" s="7">
        <f>PHous!H121</f>
        <v>0</v>
      </c>
      <c r="AC81" s="8">
        <f>PHous!I121</f>
        <v>0</v>
      </c>
      <c r="AD81" s="7">
        <f>Whous!H121</f>
        <v>0</v>
      </c>
      <c r="AE81" s="8">
        <f>Whous!I121</f>
        <v>0</v>
      </c>
      <c r="AF81" s="7">
        <f>Plat!H121</f>
        <v>0</v>
      </c>
      <c r="AG81" s="8">
        <f>Plat!I121</f>
        <v>0</v>
      </c>
      <c r="AH81" s="7">
        <f>Control!H121</f>
        <v>0</v>
      </c>
      <c r="AI81" s="8">
        <f>Control!I121</f>
        <v>0</v>
      </c>
    </row>
    <row r="82" spans="1:35">
      <c r="A82" t="str">
        <f>Seq!A82</f>
        <v>Arch Type B</v>
      </c>
      <c r="D82" s="7">
        <f>Seq!H122</f>
        <v>0</v>
      </c>
      <c r="E82" s="8">
        <f>Seq!I122</f>
        <v>0</v>
      </c>
      <c r="F82" s="7">
        <f>Iso!H122</f>
        <v>0</v>
      </c>
      <c r="G82" s="8">
        <f>Iso!I122</f>
        <v>0</v>
      </c>
      <c r="H82" s="7">
        <f>Fil!H122</f>
        <v>0</v>
      </c>
      <c r="I82" s="8">
        <f>Fil!I122</f>
        <v>0</v>
      </c>
      <c r="J82" s="7">
        <f>FPump!H122</f>
        <v>0</v>
      </c>
      <c r="K82" s="8">
        <f>FPump!I122</f>
        <v>0</v>
      </c>
      <c r="L82" s="7">
        <f>Lyse!H122</f>
        <v>0</v>
      </c>
      <c r="M82" s="8">
        <f>Lyse!I122</f>
        <v>0</v>
      </c>
      <c r="N82" s="7">
        <f>RStor!H122</f>
        <v>0</v>
      </c>
      <c r="O82" s="8">
        <f>RStor!I122</f>
        <v>0</v>
      </c>
      <c r="P82" s="7">
        <f>RDose!H122</f>
        <v>0</v>
      </c>
      <c r="Q82" s="8">
        <f>RDose!I122</f>
        <v>0</v>
      </c>
      <c r="R82" s="7">
        <f>Trans!H122</f>
        <v>0</v>
      </c>
      <c r="S82" s="8">
        <f>Trans!I122</f>
        <v>0</v>
      </c>
      <c r="T82" s="7">
        <f>ArchF!H122</f>
        <v>0</v>
      </c>
      <c r="U82" s="8">
        <f>ArchF!I122</f>
        <v>0</v>
      </c>
      <c r="V82" s="7">
        <f>APres!H122</f>
        <v>0</v>
      </c>
      <c r="W82" s="8">
        <f>APres!I122</f>
        <v>0</v>
      </c>
      <c r="X82" s="7">
        <f>ArcSt!H122</f>
        <v>0</v>
      </c>
      <c r="Y82" s="8">
        <f>ArcSt!I122</f>
        <v>0</v>
      </c>
      <c r="Z82" s="7">
        <f>Rep!H122</f>
        <v>0</v>
      </c>
      <c r="AA82" s="8">
        <f>Rep!I122</f>
        <v>0</v>
      </c>
      <c r="AB82" s="7">
        <f>PHous!H122</f>
        <v>0</v>
      </c>
      <c r="AC82" s="8">
        <f>PHous!I122</f>
        <v>0</v>
      </c>
      <c r="AD82" s="7">
        <f>Whous!H122</f>
        <v>0</v>
      </c>
      <c r="AE82" s="8">
        <f>Whous!I122</f>
        <v>0</v>
      </c>
      <c r="AF82" s="7">
        <f>Plat!H122</f>
        <v>0</v>
      </c>
      <c r="AG82" s="8">
        <f>Plat!I122</f>
        <v>0</v>
      </c>
      <c r="AH82" s="7">
        <f>Control!H122</f>
        <v>0</v>
      </c>
      <c r="AI82" s="8">
        <f>Control!I122</f>
        <v>0</v>
      </c>
    </row>
    <row r="83" spans="1:35">
      <c r="A83" t="str">
        <f>Seq!A83</f>
        <v>Arch Type C</v>
      </c>
      <c r="D83" s="7">
        <f>Seq!H123</f>
        <v>0</v>
      </c>
      <c r="E83" s="8">
        <f>Seq!I123</f>
        <v>0</v>
      </c>
      <c r="F83" s="7">
        <f>Iso!H123</f>
        <v>0</v>
      </c>
      <c r="G83" s="8">
        <f>Iso!I123</f>
        <v>0</v>
      </c>
      <c r="H83" s="7">
        <f>Fil!H123</f>
        <v>0</v>
      </c>
      <c r="I83" s="8">
        <f>Fil!I123</f>
        <v>0</v>
      </c>
      <c r="J83" s="7">
        <f>FPump!H123</f>
        <v>0</v>
      </c>
      <c r="K83" s="8">
        <f>FPump!I123</f>
        <v>0</v>
      </c>
      <c r="L83" s="7">
        <f>Lyse!H123</f>
        <v>0</v>
      </c>
      <c r="M83" s="8">
        <f>Lyse!I123</f>
        <v>0</v>
      </c>
      <c r="N83" s="7">
        <f>RStor!H123</f>
        <v>0</v>
      </c>
      <c r="O83" s="8">
        <f>RStor!I123</f>
        <v>0</v>
      </c>
      <c r="P83" s="7">
        <f>RDose!H123</f>
        <v>0</v>
      </c>
      <c r="Q83" s="8">
        <f>RDose!I123</f>
        <v>0</v>
      </c>
      <c r="R83" s="7">
        <f>Trans!H123</f>
        <v>0</v>
      </c>
      <c r="S83" s="8">
        <f>Trans!I123</f>
        <v>0</v>
      </c>
      <c r="T83" s="7">
        <f>ArchF!H123</f>
        <v>0</v>
      </c>
      <c r="U83" s="8">
        <f>ArchF!I123</f>
        <v>0</v>
      </c>
      <c r="V83" s="7">
        <f>APres!H123</f>
        <v>0</v>
      </c>
      <c r="W83" s="8">
        <f>APres!I123</f>
        <v>0</v>
      </c>
      <c r="X83" s="7">
        <f>ArcSt!H123</f>
        <v>0</v>
      </c>
      <c r="Y83" s="8">
        <f>ArcSt!I123</f>
        <v>0</v>
      </c>
      <c r="Z83" s="7">
        <f>Rep!H123</f>
        <v>0</v>
      </c>
      <c r="AA83" s="8">
        <f>Rep!I123</f>
        <v>0</v>
      </c>
      <c r="AB83" s="7">
        <f>PHous!H123</f>
        <v>0</v>
      </c>
      <c r="AC83" s="8">
        <f>PHous!I123</f>
        <v>0</v>
      </c>
      <c r="AD83" s="7">
        <f>Whous!H123</f>
        <v>0</v>
      </c>
      <c r="AE83" s="8">
        <f>Whous!I123</f>
        <v>0</v>
      </c>
      <c r="AF83" s="7">
        <f>Plat!H123</f>
        <v>0</v>
      </c>
      <c r="AG83" s="8">
        <f>Plat!I123</f>
        <v>0</v>
      </c>
      <c r="AH83" s="7">
        <f>Control!H123</f>
        <v>0</v>
      </c>
      <c r="AI83" s="8">
        <f>Control!I123</f>
        <v>0</v>
      </c>
    </row>
    <row r="84" spans="1:35">
      <c r="A84">
        <f>Seq!A84</f>
        <v>0</v>
      </c>
      <c r="D84" s="7">
        <f>Seq!H124</f>
        <v>0</v>
      </c>
      <c r="E84" s="8">
        <f>Seq!I124</f>
        <v>0</v>
      </c>
      <c r="F84" s="7">
        <f>Iso!H124</f>
        <v>0</v>
      </c>
      <c r="G84" s="8">
        <f>Iso!I124</f>
        <v>0</v>
      </c>
      <c r="H84" s="7">
        <f>Fil!H124</f>
        <v>0</v>
      </c>
      <c r="I84" s="8">
        <f>Fil!I124</f>
        <v>0</v>
      </c>
      <c r="J84" s="7">
        <f>FPump!H124</f>
        <v>0</v>
      </c>
      <c r="K84" s="8">
        <f>FPump!I124</f>
        <v>0</v>
      </c>
      <c r="L84" s="7">
        <f>Lyse!H124</f>
        <v>0</v>
      </c>
      <c r="M84" s="8">
        <f>Lyse!I124</f>
        <v>0</v>
      </c>
      <c r="N84" s="7">
        <f>RStor!H124</f>
        <v>0</v>
      </c>
      <c r="O84" s="8">
        <f>RStor!I124</f>
        <v>0</v>
      </c>
      <c r="P84" s="7">
        <f>RDose!H124</f>
        <v>0</v>
      </c>
      <c r="Q84" s="8">
        <f>RDose!I124</f>
        <v>0</v>
      </c>
      <c r="R84" s="7">
        <f>Trans!H124</f>
        <v>0</v>
      </c>
      <c r="S84" s="8">
        <f>Trans!I124</f>
        <v>0</v>
      </c>
      <c r="T84" s="7">
        <f>ArchF!H124</f>
        <v>0</v>
      </c>
      <c r="U84" s="8">
        <f>ArchF!I124</f>
        <v>0</v>
      </c>
      <c r="V84" s="7">
        <f>APres!H124</f>
        <v>0</v>
      </c>
      <c r="W84" s="8">
        <f>APres!I124</f>
        <v>0</v>
      </c>
      <c r="X84" s="7">
        <f>ArcSt!H124</f>
        <v>0</v>
      </c>
      <c r="Y84" s="8">
        <f>ArcSt!I124</f>
        <v>0</v>
      </c>
      <c r="Z84" s="7">
        <f>Rep!H124</f>
        <v>0</v>
      </c>
      <c r="AA84" s="8">
        <f>Rep!I124</f>
        <v>0</v>
      </c>
      <c r="AB84" s="7">
        <f>PHous!H124</f>
        <v>0</v>
      </c>
      <c r="AC84" s="8">
        <f>PHous!I124</f>
        <v>0</v>
      </c>
      <c r="AD84" s="7">
        <f>Whous!H124</f>
        <v>0</v>
      </c>
      <c r="AE84" s="8">
        <f>Whous!I124</f>
        <v>0</v>
      </c>
      <c r="AF84" s="7">
        <f>Plat!H124</f>
        <v>0</v>
      </c>
      <c r="AG84" s="8">
        <f>Plat!I124</f>
        <v>0</v>
      </c>
      <c r="AH84" s="7">
        <f>Control!H124</f>
        <v>0</v>
      </c>
      <c r="AI84" s="8">
        <f>Control!I124</f>
        <v>0</v>
      </c>
    </row>
    <row r="85" spans="1:35">
      <c r="A85" t="str">
        <f>Seq!A85</f>
        <v>Reuse</v>
      </c>
      <c r="D85" s="7">
        <f>Seq!H125</f>
        <v>0</v>
      </c>
      <c r="E85" s="8">
        <f>Seq!I125</f>
        <v>0</v>
      </c>
      <c r="F85" s="7">
        <f>Iso!H125</f>
        <v>0</v>
      </c>
      <c r="G85" s="8">
        <f>Iso!I125</f>
        <v>0</v>
      </c>
      <c r="H85" s="7">
        <f>Fil!H125</f>
        <v>0</v>
      </c>
      <c r="I85" s="8">
        <f>Fil!I125</f>
        <v>0</v>
      </c>
      <c r="J85" s="7">
        <f>FPump!H125</f>
        <v>0</v>
      </c>
      <c r="K85" s="8">
        <f>FPump!I125</f>
        <v>0</v>
      </c>
      <c r="L85" s="7">
        <f>Lyse!H125</f>
        <v>0</v>
      </c>
      <c r="M85" s="8">
        <f>Lyse!I125</f>
        <v>0</v>
      </c>
      <c r="N85" s="7">
        <f>RStor!H125</f>
        <v>0</v>
      </c>
      <c r="O85" s="8">
        <f>RStor!I125</f>
        <v>0</v>
      </c>
      <c r="P85" s="7">
        <f>RDose!H125</f>
        <v>0</v>
      </c>
      <c r="Q85" s="8">
        <f>RDose!I125</f>
        <v>0</v>
      </c>
      <c r="R85" s="7">
        <f>Trans!H125</f>
        <v>0</v>
      </c>
      <c r="S85" s="8">
        <f>Trans!I125</f>
        <v>0</v>
      </c>
      <c r="T85" s="7">
        <f>ArchF!H125</f>
        <v>0</v>
      </c>
      <c r="U85" s="8">
        <f>ArchF!I125</f>
        <v>0</v>
      </c>
      <c r="V85" s="7">
        <f>APres!H125</f>
        <v>0</v>
      </c>
      <c r="W85" s="8">
        <f>APres!I125</f>
        <v>0</v>
      </c>
      <c r="X85" s="7">
        <f>ArcSt!H125</f>
        <v>0</v>
      </c>
      <c r="Y85" s="8">
        <f>ArcSt!I125</f>
        <v>0</v>
      </c>
      <c r="Z85" s="7">
        <f>Rep!H125</f>
        <v>0</v>
      </c>
      <c r="AA85" s="8">
        <f>Rep!I125</f>
        <v>0</v>
      </c>
      <c r="AB85" s="7">
        <f>PHous!H125</f>
        <v>0</v>
      </c>
      <c r="AC85" s="8">
        <f>PHous!I125</f>
        <v>0</v>
      </c>
      <c r="AD85" s="7">
        <f>Whous!H125</f>
        <v>0</v>
      </c>
      <c r="AE85" s="8">
        <f>Whous!I125</f>
        <v>0</v>
      </c>
      <c r="AF85" s="7">
        <f>Plat!H125</f>
        <v>0</v>
      </c>
      <c r="AG85" s="8">
        <f>Plat!I125</f>
        <v>0</v>
      </c>
      <c r="AH85" s="7">
        <f>Control!H125</f>
        <v>0</v>
      </c>
      <c r="AI85" s="8">
        <f>Control!I125</f>
        <v>0</v>
      </c>
    </row>
    <row r="86" spans="1:35">
      <c r="A86" t="str">
        <f>Seq!A86</f>
        <v>Clean</v>
      </c>
      <c r="D86" s="7">
        <f>Seq!H126</f>
        <v>0</v>
      </c>
      <c r="E86" s="8">
        <f>Seq!I126</f>
        <v>0</v>
      </c>
      <c r="F86" s="7">
        <f>Iso!H126</f>
        <v>0</v>
      </c>
      <c r="G86" s="8">
        <f>Iso!I126</f>
        <v>0</v>
      </c>
      <c r="H86" s="7">
        <f>Fil!H126</f>
        <v>0</v>
      </c>
      <c r="I86" s="8">
        <f>Fil!I126</f>
        <v>0</v>
      </c>
      <c r="J86" s="7">
        <f>FPump!H126</f>
        <v>0</v>
      </c>
      <c r="K86" s="8">
        <f>FPump!I126</f>
        <v>0</v>
      </c>
      <c r="L86" s="7">
        <f>Lyse!H126</f>
        <v>0</v>
      </c>
      <c r="M86" s="8">
        <f>Lyse!I126</f>
        <v>0</v>
      </c>
      <c r="N86" s="7">
        <f>RStor!H126</f>
        <v>0</v>
      </c>
      <c r="O86" s="8">
        <f>RStor!I126</f>
        <v>0</v>
      </c>
      <c r="P86" s="7">
        <f>RDose!H126</f>
        <v>0</v>
      </c>
      <c r="Q86" s="8">
        <f>RDose!I126</f>
        <v>0</v>
      </c>
      <c r="R86" s="7">
        <f>Trans!H126</f>
        <v>0</v>
      </c>
      <c r="S86" s="8">
        <f>Trans!I126</f>
        <v>0</v>
      </c>
      <c r="T86" s="7">
        <f>ArchF!H126</f>
        <v>0</v>
      </c>
      <c r="U86" s="8">
        <f>ArchF!I126</f>
        <v>0</v>
      </c>
      <c r="V86" s="7">
        <f>APres!H126</f>
        <v>0</v>
      </c>
      <c r="W86" s="8">
        <f>APres!I126</f>
        <v>0</v>
      </c>
      <c r="X86" s="7">
        <f>ArcSt!H126</f>
        <v>0</v>
      </c>
      <c r="Y86" s="8">
        <f>ArcSt!I126</f>
        <v>0</v>
      </c>
      <c r="Z86" s="7">
        <f>Rep!H126</f>
        <v>0</v>
      </c>
      <c r="AA86" s="8">
        <f>Rep!I126</f>
        <v>0</v>
      </c>
      <c r="AB86" s="7">
        <f>PHous!H126</f>
        <v>0</v>
      </c>
      <c r="AC86" s="8">
        <f>PHous!I126</f>
        <v>0</v>
      </c>
      <c r="AD86" s="7">
        <f>Whous!H126</f>
        <v>0</v>
      </c>
      <c r="AE86" s="8">
        <f>Whous!I126</f>
        <v>0</v>
      </c>
      <c r="AF86" s="7">
        <f>Plat!H126</f>
        <v>0</v>
      </c>
      <c r="AG86" s="8">
        <f>Plat!I126</f>
        <v>0</v>
      </c>
      <c r="AH86" s="7">
        <f>Control!H126</f>
        <v>0</v>
      </c>
      <c r="AI86" s="8">
        <f>Control!I126</f>
        <v>0</v>
      </c>
    </row>
    <row r="87" spans="1:35">
      <c r="A87" t="str">
        <f>Seq!A87</f>
        <v>Replace</v>
      </c>
      <c r="D87" s="7">
        <f>Seq!H127</f>
        <v>0</v>
      </c>
      <c r="E87" s="8">
        <f>Seq!I127</f>
        <v>0</v>
      </c>
      <c r="F87" s="7">
        <f>Iso!H127</f>
        <v>0</v>
      </c>
      <c r="G87" s="8">
        <f>Iso!I127</f>
        <v>0</v>
      </c>
      <c r="H87" s="7">
        <f>Fil!H127</f>
        <v>0</v>
      </c>
      <c r="I87" s="8">
        <f>Fil!I127</f>
        <v>0</v>
      </c>
      <c r="J87" s="7">
        <f>FPump!H127</f>
        <v>0</v>
      </c>
      <c r="K87" s="8">
        <f>FPump!I127</f>
        <v>0</v>
      </c>
      <c r="L87" s="7">
        <f>Lyse!H127</f>
        <v>0</v>
      </c>
      <c r="M87" s="8">
        <f>Lyse!I127</f>
        <v>0</v>
      </c>
      <c r="N87" s="7">
        <f>RStor!H127</f>
        <v>0</v>
      </c>
      <c r="O87" s="8">
        <f>RStor!I127</f>
        <v>0</v>
      </c>
      <c r="P87" s="7">
        <f>RDose!H127</f>
        <v>0</v>
      </c>
      <c r="Q87" s="8">
        <f>RDose!I127</f>
        <v>0</v>
      </c>
      <c r="R87" s="7">
        <f>Trans!H127</f>
        <v>0</v>
      </c>
      <c r="S87" s="8">
        <f>Trans!I127</f>
        <v>0</v>
      </c>
      <c r="T87" s="7">
        <f>ArchF!H127</f>
        <v>0</v>
      </c>
      <c r="U87" s="8">
        <f>ArchF!I127</f>
        <v>0</v>
      </c>
      <c r="V87" s="7">
        <f>APres!H127</f>
        <v>0</v>
      </c>
      <c r="W87" s="8">
        <f>APres!I127</f>
        <v>0</v>
      </c>
      <c r="X87" s="7">
        <f>ArcSt!H127</f>
        <v>0</v>
      </c>
      <c r="Y87" s="8">
        <f>ArcSt!I127</f>
        <v>0</v>
      </c>
      <c r="Z87" s="7">
        <f>Rep!H127</f>
        <v>0</v>
      </c>
      <c r="AA87" s="8">
        <f>Rep!I127</f>
        <v>0</v>
      </c>
      <c r="AB87" s="7">
        <f>PHous!H127</f>
        <v>0</v>
      </c>
      <c r="AC87" s="8">
        <f>PHous!I127</f>
        <v>0</v>
      </c>
      <c r="AD87" s="7">
        <f>Whous!H127</f>
        <v>0</v>
      </c>
      <c r="AE87" s="8">
        <f>Whous!I127</f>
        <v>0</v>
      </c>
      <c r="AF87" s="7">
        <f>Plat!H127</f>
        <v>0</v>
      </c>
      <c r="AG87" s="8">
        <f>Plat!I127</f>
        <v>0</v>
      </c>
      <c r="AH87" s="7">
        <f>Control!H127</f>
        <v>0</v>
      </c>
      <c r="AI87" s="8">
        <f>Control!I127</f>
        <v>0</v>
      </c>
    </row>
    <row r="88" spans="1:35">
      <c r="A88" t="str">
        <f>Seq!A88</f>
        <v>Duplicate</v>
      </c>
      <c r="D88" s="7">
        <f>Seq!H128</f>
        <v>0</v>
      </c>
      <c r="E88" s="8">
        <f>Seq!I128</f>
        <v>0</v>
      </c>
      <c r="F88" s="7">
        <f>Iso!H128</f>
        <v>0</v>
      </c>
      <c r="G88" s="8">
        <f>Iso!I128</f>
        <v>0</v>
      </c>
      <c r="H88" s="7">
        <f>Fil!H128</f>
        <v>0</v>
      </c>
      <c r="I88" s="8">
        <f>Fil!I128</f>
        <v>0</v>
      </c>
      <c r="J88" s="7">
        <f>FPump!H128</f>
        <v>0</v>
      </c>
      <c r="K88" s="8">
        <f>FPump!I128</f>
        <v>0</v>
      </c>
      <c r="L88" s="7">
        <f>Lyse!H128</f>
        <v>0</v>
      </c>
      <c r="M88" s="8">
        <f>Lyse!I128</f>
        <v>0</v>
      </c>
      <c r="N88" s="7">
        <f>RStor!H128</f>
        <v>0</v>
      </c>
      <c r="O88" s="8">
        <f>RStor!I128</f>
        <v>0</v>
      </c>
      <c r="P88" s="7">
        <f>RDose!H128</f>
        <v>0</v>
      </c>
      <c r="Q88" s="8">
        <f>RDose!I128</f>
        <v>0</v>
      </c>
      <c r="R88" s="7">
        <f>Trans!H128</f>
        <v>0</v>
      </c>
      <c r="S88" s="8">
        <f>Trans!I128</f>
        <v>0</v>
      </c>
      <c r="T88" s="7">
        <f>ArchF!H128</f>
        <v>0</v>
      </c>
      <c r="U88" s="8">
        <f>ArchF!I128</f>
        <v>0</v>
      </c>
      <c r="V88" s="7">
        <f>APres!H128</f>
        <v>0</v>
      </c>
      <c r="W88" s="8">
        <f>APres!I128</f>
        <v>0</v>
      </c>
      <c r="X88" s="7">
        <f>ArcSt!H128</f>
        <v>0</v>
      </c>
      <c r="Y88" s="8">
        <f>ArcSt!I128</f>
        <v>0</v>
      </c>
      <c r="Z88" s="19">
        <f>Rep!H128</f>
        <v>1</v>
      </c>
      <c r="AA88" s="8" t="str">
        <f>Rep!I128</f>
        <v>times</v>
      </c>
      <c r="AB88" s="7">
        <f>PHous!H128</f>
        <v>0</v>
      </c>
      <c r="AC88" s="8">
        <f>PHous!I128</f>
        <v>0</v>
      </c>
      <c r="AD88" s="7">
        <f>Whous!H128</f>
        <v>0</v>
      </c>
      <c r="AE88" s="8">
        <f>Whous!I128</f>
        <v>0</v>
      </c>
      <c r="AF88" s="7">
        <f>Plat!H128</f>
        <v>0</v>
      </c>
      <c r="AG88" s="8">
        <f>Plat!I128</f>
        <v>0</v>
      </c>
      <c r="AH88" s="7">
        <f>Control!H128</f>
        <v>0</v>
      </c>
      <c r="AI88" s="8">
        <f>Control!I128</f>
        <v>0</v>
      </c>
    </row>
    <row r="89" spans="1:35">
      <c r="A89" t="str">
        <f>Seq!A89</f>
        <v>R: WTF</v>
      </c>
      <c r="D89" s="7">
        <f>Seq!H129</f>
        <v>0</v>
      </c>
      <c r="E89" s="8">
        <f>Seq!I129</f>
        <v>0</v>
      </c>
      <c r="F89" s="7">
        <f>Iso!H129</f>
        <v>0</v>
      </c>
      <c r="G89" s="8">
        <f>Iso!I129</f>
        <v>0</v>
      </c>
      <c r="H89" s="7">
        <f>Fil!H129</f>
        <v>0</v>
      </c>
      <c r="I89" s="8">
        <f>Fil!I129</f>
        <v>0</v>
      </c>
      <c r="J89" s="7">
        <f>FPump!H129</f>
        <v>0</v>
      </c>
      <c r="K89" s="8">
        <f>FPump!I129</f>
        <v>0</v>
      </c>
      <c r="L89" s="7">
        <f>Lyse!H129</f>
        <v>0</v>
      </c>
      <c r="M89" s="8">
        <f>Lyse!I129</f>
        <v>0</v>
      </c>
      <c r="N89" s="7">
        <f>RStor!H129</f>
        <v>0</v>
      </c>
      <c r="O89" s="8">
        <f>RStor!I129</f>
        <v>0</v>
      </c>
      <c r="P89" s="7">
        <f>RDose!H129</f>
        <v>0</v>
      </c>
      <c r="Q89" s="8">
        <f>RDose!I129</f>
        <v>0</v>
      </c>
      <c r="R89" s="7">
        <f>Trans!H129</f>
        <v>0</v>
      </c>
      <c r="S89" s="8">
        <f>Trans!I129</f>
        <v>0</v>
      </c>
      <c r="T89" s="7">
        <f>ArchF!H129</f>
        <v>0</v>
      </c>
      <c r="U89" s="8">
        <f>ArchF!I129</f>
        <v>0</v>
      </c>
      <c r="V89" s="7">
        <f>APres!H129</f>
        <v>0</v>
      </c>
      <c r="W89" s="8">
        <f>APres!I129</f>
        <v>0</v>
      </c>
      <c r="X89" s="7">
        <f>ArcSt!H129</f>
        <v>0</v>
      </c>
      <c r="Y89" s="8">
        <f>ArcSt!I129</f>
        <v>0</v>
      </c>
      <c r="Z89" s="7">
        <f>Rep!H129</f>
        <v>0</v>
      </c>
      <c r="AA89" s="8">
        <f>Rep!I129</f>
        <v>0</v>
      </c>
      <c r="AB89" s="7">
        <f>PHous!H129</f>
        <v>0</v>
      </c>
      <c r="AC89" s="8">
        <f>PHous!I129</f>
        <v>0</v>
      </c>
      <c r="AD89" s="7">
        <f>Whous!H129</f>
        <v>0</v>
      </c>
      <c r="AE89" s="8">
        <f>Whous!I129</f>
        <v>0</v>
      </c>
      <c r="AF89" s="7">
        <f>Plat!H129</f>
        <v>0</v>
      </c>
      <c r="AG89" s="8">
        <f>Plat!I129</f>
        <v>0</v>
      </c>
      <c r="AH89" s="7">
        <f>Control!H129</f>
        <v>0</v>
      </c>
      <c r="AI89" s="8">
        <f>Control!I129</f>
        <v>0</v>
      </c>
    </row>
    <row r="90" spans="1:35">
      <c r="A90" t="str">
        <f>Seq!A90</f>
        <v>R: Buffer</v>
      </c>
      <c r="D90" s="7">
        <f>Seq!H130</f>
        <v>0</v>
      </c>
      <c r="E90" s="8">
        <f>Seq!I130</f>
        <v>0</v>
      </c>
      <c r="F90" s="7">
        <f>Iso!H130</f>
        <v>0</v>
      </c>
      <c r="G90" s="8">
        <f>Iso!I130</f>
        <v>0</v>
      </c>
      <c r="H90" s="7">
        <f>Fil!H130</f>
        <v>0</v>
      </c>
      <c r="I90" s="8">
        <f>Fil!I130</f>
        <v>0</v>
      </c>
      <c r="J90" s="7">
        <f>FPump!H130</f>
        <v>0</v>
      </c>
      <c r="K90" s="8">
        <f>FPump!I130</f>
        <v>0</v>
      </c>
      <c r="L90" s="7">
        <f>Lyse!H130</f>
        <v>0</v>
      </c>
      <c r="M90" s="8">
        <f>Lyse!I130</f>
        <v>0</v>
      </c>
      <c r="N90" s="7">
        <f>RStor!H130</f>
        <v>0</v>
      </c>
      <c r="O90" s="8">
        <f>RStor!I130</f>
        <v>0</v>
      </c>
      <c r="P90" s="7">
        <f>RDose!H130</f>
        <v>0</v>
      </c>
      <c r="Q90" s="8">
        <f>RDose!I130</f>
        <v>0</v>
      </c>
      <c r="R90" s="7">
        <f>Trans!H130</f>
        <v>0</v>
      </c>
      <c r="S90" s="8">
        <f>Trans!I130</f>
        <v>0</v>
      </c>
      <c r="T90" s="7">
        <f>ArchF!H130</f>
        <v>0</v>
      </c>
      <c r="U90" s="8">
        <f>ArchF!I130</f>
        <v>0</v>
      </c>
      <c r="V90" s="7">
        <f>APres!H130</f>
        <v>0</v>
      </c>
      <c r="W90" s="8">
        <f>APres!I130</f>
        <v>0</v>
      </c>
      <c r="X90" s="7">
        <f>ArcSt!H130</f>
        <v>0</v>
      </c>
      <c r="Y90" s="8">
        <f>ArcSt!I130</f>
        <v>0</v>
      </c>
      <c r="Z90" s="7">
        <f>Rep!H130</f>
        <v>0</v>
      </c>
      <c r="AA90" s="8">
        <f>Rep!I130</f>
        <v>0</v>
      </c>
      <c r="AB90" s="7">
        <f>PHous!H130</f>
        <v>0</v>
      </c>
      <c r="AC90" s="8">
        <f>PHous!I130</f>
        <v>0</v>
      </c>
      <c r="AD90" s="7">
        <f>Whous!H130</f>
        <v>0</v>
      </c>
      <c r="AE90" s="8">
        <f>Whous!I130</f>
        <v>0</v>
      </c>
      <c r="AF90" s="7">
        <f>Plat!H130</f>
        <v>0</v>
      </c>
      <c r="AG90" s="8">
        <f>Plat!I130</f>
        <v>0</v>
      </c>
      <c r="AH90" s="7">
        <f>Control!H130</f>
        <v>0</v>
      </c>
      <c r="AI90" s="8">
        <f>Control!I130</f>
        <v>0</v>
      </c>
    </row>
    <row r="91" spans="1:35">
      <c r="A91" t="str">
        <f>Seq!A91</f>
        <v>R: Pickle Juice</v>
      </c>
      <c r="D91" s="7">
        <f>Seq!H131</f>
        <v>0</v>
      </c>
      <c r="E91" s="8">
        <f>Seq!I131</f>
        <v>0</v>
      </c>
      <c r="F91" s="7">
        <f>Iso!H131</f>
        <v>0</v>
      </c>
      <c r="G91" s="8">
        <f>Iso!I131</f>
        <v>0</v>
      </c>
      <c r="H91" s="7">
        <f>Fil!H131</f>
        <v>0</v>
      </c>
      <c r="I91" s="8">
        <f>Fil!I131</f>
        <v>0</v>
      </c>
      <c r="J91" s="7">
        <f>FPump!H131</f>
        <v>0</v>
      </c>
      <c r="K91" s="8">
        <f>FPump!I131</f>
        <v>0</v>
      </c>
      <c r="L91" s="7">
        <f>Lyse!H131</f>
        <v>0</v>
      </c>
      <c r="M91" s="8">
        <f>Lyse!I131</f>
        <v>0</v>
      </c>
      <c r="N91" s="7">
        <f>RStor!H131</f>
        <v>0</v>
      </c>
      <c r="O91" s="8">
        <f>RStor!I131</f>
        <v>0</v>
      </c>
      <c r="P91" s="7">
        <f>RDose!H131</f>
        <v>0</v>
      </c>
      <c r="Q91" s="8">
        <f>RDose!I131</f>
        <v>0</v>
      </c>
      <c r="R91" s="7">
        <f>Trans!H131</f>
        <v>0</v>
      </c>
      <c r="S91" s="8">
        <f>Trans!I131</f>
        <v>0</v>
      </c>
      <c r="T91" s="7">
        <f>ArchF!H131</f>
        <v>0</v>
      </c>
      <c r="U91" s="8">
        <f>ArchF!I131</f>
        <v>0</v>
      </c>
      <c r="V91" s="7">
        <f>APres!H131</f>
        <v>0</v>
      </c>
      <c r="W91" s="8">
        <f>APres!I131</f>
        <v>0</v>
      </c>
      <c r="X91" s="7">
        <f>ArcSt!H131</f>
        <v>0</v>
      </c>
      <c r="Y91" s="8">
        <f>ArcSt!I131</f>
        <v>0</v>
      </c>
      <c r="Z91" s="7">
        <f>Rep!H131</f>
        <v>0</v>
      </c>
      <c r="AA91" s="8">
        <f>Rep!I131</f>
        <v>0</v>
      </c>
      <c r="AB91" s="7">
        <f>PHous!H131</f>
        <v>0</v>
      </c>
      <c r="AC91" s="8">
        <f>PHous!I131</f>
        <v>0</v>
      </c>
      <c r="AD91" s="7">
        <f>Whous!H131</f>
        <v>0</v>
      </c>
      <c r="AE91" s="8">
        <f>Whous!I131</f>
        <v>0</v>
      </c>
      <c r="AF91" s="7">
        <f>Plat!H131</f>
        <v>0</v>
      </c>
      <c r="AG91" s="8">
        <f>Plat!I131</f>
        <v>0</v>
      </c>
      <c r="AH91" s="7">
        <f>Control!H131</f>
        <v>0</v>
      </c>
      <c r="AI91" s="8">
        <f>Control!I131</f>
        <v>0</v>
      </c>
    </row>
    <row r="92" spans="1:35">
      <c r="A92" t="str">
        <f>Seq!A92</f>
        <v>R: Flush</v>
      </c>
      <c r="D92" s="7">
        <f>Seq!H132</f>
        <v>0</v>
      </c>
      <c r="E92" s="8">
        <f>Seq!I132</f>
        <v>0</v>
      </c>
      <c r="F92" s="7">
        <f>Iso!H132</f>
        <v>0</v>
      </c>
      <c r="G92" s="8">
        <f>Iso!I132</f>
        <v>0</v>
      </c>
      <c r="H92" s="7">
        <f>Fil!H132</f>
        <v>0</v>
      </c>
      <c r="I92" s="8">
        <f>Fil!I132</f>
        <v>0</v>
      </c>
      <c r="J92" s="7">
        <f>FPump!H132</f>
        <v>0</v>
      </c>
      <c r="K92" s="8">
        <f>FPump!I132</f>
        <v>0</v>
      </c>
      <c r="L92" s="7">
        <f>Lyse!H132</f>
        <v>0</v>
      </c>
      <c r="M92" s="8">
        <f>Lyse!I132</f>
        <v>0</v>
      </c>
      <c r="N92" s="7">
        <f>RStor!H132</f>
        <v>0</v>
      </c>
      <c r="O92" s="8">
        <f>RStor!I132</f>
        <v>0</v>
      </c>
      <c r="P92" s="7">
        <f>RDose!H132</f>
        <v>0</v>
      </c>
      <c r="Q92" s="8">
        <f>RDose!I132</f>
        <v>0</v>
      </c>
      <c r="R92" s="7">
        <f>Trans!H132</f>
        <v>0</v>
      </c>
      <c r="S92" s="8">
        <f>Trans!I132</f>
        <v>0</v>
      </c>
      <c r="T92" s="7">
        <f>ArchF!H132</f>
        <v>0</v>
      </c>
      <c r="U92" s="8">
        <f>ArchF!I132</f>
        <v>0</v>
      </c>
      <c r="V92" s="7">
        <f>APres!H132</f>
        <v>0</v>
      </c>
      <c r="W92" s="8">
        <f>APres!I132</f>
        <v>0</v>
      </c>
      <c r="X92" s="7">
        <f>ArcSt!H132</f>
        <v>0</v>
      </c>
      <c r="Y92" s="8">
        <f>ArcSt!I132</f>
        <v>0</v>
      </c>
      <c r="Z92" s="7">
        <f>Rep!H132</f>
        <v>0</v>
      </c>
      <c r="AA92" s="8">
        <f>Rep!I132</f>
        <v>0</v>
      </c>
      <c r="AB92" s="7">
        <f>PHous!H132</f>
        <v>0</v>
      </c>
      <c r="AC92" s="8">
        <f>PHous!I132</f>
        <v>0</v>
      </c>
      <c r="AD92" s="7">
        <f>Whous!H132</f>
        <v>0</v>
      </c>
      <c r="AE92" s="8">
        <f>Whous!I132</f>
        <v>0</v>
      </c>
      <c r="AF92" s="7">
        <f>Plat!H132</f>
        <v>0</v>
      </c>
      <c r="AG92" s="8">
        <f>Plat!I132</f>
        <v>0</v>
      </c>
      <c r="AH92" s="7">
        <f>Control!H132</f>
        <v>0</v>
      </c>
      <c r="AI92" s="8">
        <f>Control!I132</f>
        <v>0</v>
      </c>
    </row>
    <row r="93" spans="1:35">
      <c r="A93" t="str">
        <f>Seq!A93</f>
        <v>Reagent E</v>
      </c>
      <c r="D93" s="7">
        <f>Seq!H133</f>
        <v>0</v>
      </c>
      <c r="E93" s="8">
        <f>Seq!I133</f>
        <v>0</v>
      </c>
      <c r="F93" s="7">
        <f>Iso!H133</f>
        <v>0</v>
      </c>
      <c r="G93" s="8">
        <f>Iso!I133</f>
        <v>0</v>
      </c>
      <c r="H93" s="7">
        <f>Fil!H133</f>
        <v>0</v>
      </c>
      <c r="I93" s="8">
        <f>Fil!I133</f>
        <v>0</v>
      </c>
      <c r="J93" s="7">
        <f>FPump!H133</f>
        <v>0</v>
      </c>
      <c r="K93" s="8">
        <f>FPump!I133</f>
        <v>0</v>
      </c>
      <c r="L93" s="7">
        <f>Lyse!H133</f>
        <v>0</v>
      </c>
      <c r="M93" s="8">
        <f>Lyse!I133</f>
        <v>0</v>
      </c>
      <c r="N93" s="7">
        <f>RStor!H133</f>
        <v>0</v>
      </c>
      <c r="O93" s="8">
        <f>RStor!I133</f>
        <v>0</v>
      </c>
      <c r="P93" s="7">
        <f>RDose!H133</f>
        <v>0</v>
      </c>
      <c r="Q93" s="8">
        <f>RDose!I133</f>
        <v>0</v>
      </c>
      <c r="R93" s="7">
        <f>Trans!H133</f>
        <v>0</v>
      </c>
      <c r="S93" s="8">
        <f>Trans!I133</f>
        <v>0</v>
      </c>
      <c r="T93" s="7">
        <f>ArchF!H133</f>
        <v>0</v>
      </c>
      <c r="U93" s="8">
        <f>ArchF!I133</f>
        <v>0</v>
      </c>
      <c r="V93" s="7">
        <f>APres!H133</f>
        <v>0</v>
      </c>
      <c r="W93" s="8">
        <f>APres!I133</f>
        <v>0</v>
      </c>
      <c r="X93" s="7">
        <f>ArcSt!H133</f>
        <v>0</v>
      </c>
      <c r="Y93" s="8">
        <f>ArcSt!I133</f>
        <v>0</v>
      </c>
      <c r="Z93" s="7">
        <f>Rep!H133</f>
        <v>0</v>
      </c>
      <c r="AA93" s="8">
        <f>Rep!I133</f>
        <v>0</v>
      </c>
      <c r="AB93" s="7">
        <f>PHous!H133</f>
        <v>0</v>
      </c>
      <c r="AC93" s="8">
        <f>PHous!I133</f>
        <v>0</v>
      </c>
      <c r="AD93" s="7">
        <f>Whous!H133</f>
        <v>0</v>
      </c>
      <c r="AE93" s="8">
        <f>Whous!I133</f>
        <v>0</v>
      </c>
      <c r="AF93" s="7">
        <f>Plat!H133</f>
        <v>0</v>
      </c>
      <c r="AG93" s="8">
        <f>Plat!I133</f>
        <v>0</v>
      </c>
      <c r="AH93" s="7">
        <f>Control!H133</f>
        <v>0</v>
      </c>
      <c r="AI93" s="8">
        <f>Control!I133</f>
        <v>0</v>
      </c>
    </row>
    <row r="94" spans="1:35">
      <c r="A94" t="str">
        <f>Seq!A94</f>
        <v>Reagent F</v>
      </c>
      <c r="D94" s="7">
        <f>Seq!H134</f>
        <v>0</v>
      </c>
      <c r="E94" s="8">
        <f>Seq!I134</f>
        <v>0</v>
      </c>
      <c r="F94" s="7">
        <f>Iso!H134</f>
        <v>0</v>
      </c>
      <c r="G94" s="8">
        <f>Iso!I134</f>
        <v>0</v>
      </c>
      <c r="H94" s="7">
        <f>Fil!H134</f>
        <v>0</v>
      </c>
      <c r="I94" s="8">
        <f>Fil!I134</f>
        <v>0</v>
      </c>
      <c r="J94" s="7">
        <f>FPump!H134</f>
        <v>0</v>
      </c>
      <c r="K94" s="8">
        <f>FPump!I134</f>
        <v>0</v>
      </c>
      <c r="L94" s="7">
        <f>Lyse!H134</f>
        <v>0</v>
      </c>
      <c r="M94" s="8">
        <f>Lyse!I134</f>
        <v>0</v>
      </c>
      <c r="N94" s="7">
        <f>RStor!H134</f>
        <v>0</v>
      </c>
      <c r="O94" s="8">
        <f>RStor!I134</f>
        <v>0</v>
      </c>
      <c r="P94" s="7">
        <f>RDose!H134</f>
        <v>0</v>
      </c>
      <c r="Q94" s="8">
        <f>RDose!I134</f>
        <v>0</v>
      </c>
      <c r="R94" s="7">
        <f>Trans!H134</f>
        <v>0</v>
      </c>
      <c r="S94" s="8">
        <f>Trans!I134</f>
        <v>0</v>
      </c>
      <c r="T94" s="7">
        <f>ArchF!H134</f>
        <v>0</v>
      </c>
      <c r="U94" s="8">
        <f>ArchF!I134</f>
        <v>0</v>
      </c>
      <c r="V94" s="7">
        <f>APres!H134</f>
        <v>0</v>
      </c>
      <c r="W94" s="8">
        <f>APres!I134</f>
        <v>0</v>
      </c>
      <c r="X94" s="7">
        <f>ArcSt!H134</f>
        <v>0</v>
      </c>
      <c r="Y94" s="8">
        <f>ArcSt!I134</f>
        <v>0</v>
      </c>
      <c r="Z94" s="7">
        <f>Rep!H134</f>
        <v>0</v>
      </c>
      <c r="AA94" s="8">
        <f>Rep!I134</f>
        <v>0</v>
      </c>
      <c r="AB94" s="7">
        <f>PHous!H134</f>
        <v>0</v>
      </c>
      <c r="AC94" s="8">
        <f>PHous!I134</f>
        <v>0</v>
      </c>
      <c r="AD94" s="7">
        <f>Whous!H134</f>
        <v>0</v>
      </c>
      <c r="AE94" s="8">
        <f>Whous!I134</f>
        <v>0</v>
      </c>
      <c r="AF94" s="7">
        <f>Plat!H134</f>
        <v>0</v>
      </c>
      <c r="AG94" s="8">
        <f>Plat!I134</f>
        <v>0</v>
      </c>
      <c r="AH94" s="7">
        <f>Control!H134</f>
        <v>0</v>
      </c>
      <c r="AI94" s="8">
        <f>Control!I134</f>
        <v>0</v>
      </c>
    </row>
    <row r="95" spans="1:35">
      <c r="A95" t="str">
        <f>Seq!A95</f>
        <v>Reagent G</v>
      </c>
      <c r="D95" s="7">
        <f>Seq!H135</f>
        <v>0</v>
      </c>
      <c r="E95" s="8">
        <f>Seq!I135</f>
        <v>0</v>
      </c>
      <c r="F95" s="7">
        <f>Iso!H135</f>
        <v>0</v>
      </c>
      <c r="G95" s="8">
        <f>Iso!I135</f>
        <v>0</v>
      </c>
      <c r="H95" s="7">
        <f>Fil!H135</f>
        <v>0</v>
      </c>
      <c r="I95" s="8">
        <f>Fil!I135</f>
        <v>0</v>
      </c>
      <c r="J95" s="7">
        <f>FPump!H135</f>
        <v>0</v>
      </c>
      <c r="K95" s="8">
        <f>FPump!I135</f>
        <v>0</v>
      </c>
      <c r="L95" s="7">
        <f>Lyse!H135</f>
        <v>0</v>
      </c>
      <c r="M95" s="8">
        <f>Lyse!I135</f>
        <v>0</v>
      </c>
      <c r="N95" s="7">
        <f>RStor!H135</f>
        <v>0</v>
      </c>
      <c r="O95" s="8">
        <f>RStor!I135</f>
        <v>0</v>
      </c>
      <c r="P95" s="7">
        <f>RDose!H135</f>
        <v>0</v>
      </c>
      <c r="Q95" s="8">
        <f>RDose!I135</f>
        <v>0</v>
      </c>
      <c r="R95" s="7">
        <f>Trans!H135</f>
        <v>0</v>
      </c>
      <c r="S95" s="8">
        <f>Trans!I135</f>
        <v>0</v>
      </c>
      <c r="T95" s="7">
        <f>ArchF!H135</f>
        <v>0</v>
      </c>
      <c r="U95" s="8">
        <f>ArchF!I135</f>
        <v>0</v>
      </c>
      <c r="V95" s="7">
        <f>APres!H135</f>
        <v>0</v>
      </c>
      <c r="W95" s="8">
        <f>APres!I135</f>
        <v>0</v>
      </c>
      <c r="X95" s="7">
        <f>ArcSt!H135</f>
        <v>0</v>
      </c>
      <c r="Y95" s="8">
        <f>ArcSt!I135</f>
        <v>0</v>
      </c>
      <c r="Z95" s="7">
        <f>Rep!H135</f>
        <v>0</v>
      </c>
      <c r="AA95" s="8">
        <f>Rep!I135</f>
        <v>0</v>
      </c>
      <c r="AB95" s="7">
        <f>PHous!H135</f>
        <v>0</v>
      </c>
      <c r="AC95" s="8">
        <f>PHous!I135</f>
        <v>0</v>
      </c>
      <c r="AD95" s="7">
        <f>Whous!H135</f>
        <v>0</v>
      </c>
      <c r="AE95" s="8">
        <f>Whous!I135</f>
        <v>0</v>
      </c>
      <c r="AF95" s="7">
        <f>Plat!H135</f>
        <v>0</v>
      </c>
      <c r="AG95" s="8">
        <f>Plat!I135</f>
        <v>0</v>
      </c>
      <c r="AH95" s="7">
        <f>Control!H135</f>
        <v>0</v>
      </c>
      <c r="AI95" s="8">
        <f>Control!I135</f>
        <v>0</v>
      </c>
    </row>
    <row r="96" spans="1:35">
      <c r="A96" t="str">
        <f>Seq!A96</f>
        <v>Reagent H</v>
      </c>
      <c r="D96" s="7">
        <f>Seq!H136</f>
        <v>0</v>
      </c>
      <c r="E96" s="8">
        <f>Seq!I136</f>
        <v>0</v>
      </c>
      <c r="F96" s="7">
        <f>Iso!H136</f>
        <v>0</v>
      </c>
      <c r="G96" s="8">
        <f>Iso!I136</f>
        <v>0</v>
      </c>
      <c r="H96" s="7">
        <f>Fil!H136</f>
        <v>0</v>
      </c>
      <c r="I96" s="8">
        <f>Fil!I136</f>
        <v>0</v>
      </c>
      <c r="J96" s="7">
        <f>FPump!H136</f>
        <v>0</v>
      </c>
      <c r="K96" s="8">
        <f>FPump!I136</f>
        <v>0</v>
      </c>
      <c r="L96" s="7">
        <f>Lyse!H136</f>
        <v>0</v>
      </c>
      <c r="M96" s="8">
        <f>Lyse!I136</f>
        <v>0</v>
      </c>
      <c r="N96" s="7">
        <f>RStor!H136</f>
        <v>0</v>
      </c>
      <c r="O96" s="8">
        <f>RStor!I136</f>
        <v>0</v>
      </c>
      <c r="P96" s="7">
        <f>RDose!H136</f>
        <v>0</v>
      </c>
      <c r="Q96" s="8">
        <f>RDose!I136</f>
        <v>0</v>
      </c>
      <c r="R96" s="7">
        <f>Trans!H136</f>
        <v>0</v>
      </c>
      <c r="S96" s="8">
        <f>Trans!I136</f>
        <v>0</v>
      </c>
      <c r="T96" s="7">
        <f>ArchF!H136</f>
        <v>0</v>
      </c>
      <c r="U96" s="8">
        <f>ArchF!I136</f>
        <v>0</v>
      </c>
      <c r="V96" s="7">
        <f>APres!H136</f>
        <v>0</v>
      </c>
      <c r="W96" s="8">
        <f>APres!I136</f>
        <v>0</v>
      </c>
      <c r="X96" s="7">
        <f>ArcSt!H136</f>
        <v>0</v>
      </c>
      <c r="Y96" s="8">
        <f>ArcSt!I136</f>
        <v>0</v>
      </c>
      <c r="Z96" s="7">
        <f>Rep!H136</f>
        <v>0</v>
      </c>
      <c r="AA96" s="8">
        <f>Rep!I136</f>
        <v>0</v>
      </c>
      <c r="AB96" s="7">
        <f>PHous!H136</f>
        <v>0</v>
      </c>
      <c r="AC96" s="8">
        <f>PHous!I136</f>
        <v>0</v>
      </c>
      <c r="AD96" s="7">
        <f>Whous!H136</f>
        <v>0</v>
      </c>
      <c r="AE96" s="8">
        <f>Whous!I136</f>
        <v>0</v>
      </c>
      <c r="AF96" s="7">
        <f>Plat!H136</f>
        <v>0</v>
      </c>
      <c r="AG96" s="8">
        <f>Plat!I136</f>
        <v>0</v>
      </c>
      <c r="AH96" s="7">
        <f>Control!H136</f>
        <v>0</v>
      </c>
      <c r="AI96" s="8">
        <f>Control!I136</f>
        <v>0</v>
      </c>
    </row>
    <row r="97" spans="1:35">
      <c r="A97" t="str">
        <f>Seq!A97</f>
        <v>Reagent I</v>
      </c>
      <c r="D97" s="7">
        <f>Seq!H137</f>
        <v>0</v>
      </c>
      <c r="E97" s="8">
        <f>Seq!I137</f>
        <v>0</v>
      </c>
      <c r="F97" s="7">
        <f>Iso!H137</f>
        <v>0</v>
      </c>
      <c r="G97" s="8">
        <f>Iso!I137</f>
        <v>0</v>
      </c>
      <c r="H97" s="7">
        <f>Fil!H137</f>
        <v>0</v>
      </c>
      <c r="I97" s="8">
        <f>Fil!I137</f>
        <v>0</v>
      </c>
      <c r="J97" s="7">
        <f>FPump!H137</f>
        <v>0</v>
      </c>
      <c r="K97" s="8">
        <f>FPump!I137</f>
        <v>0</v>
      </c>
      <c r="L97" s="7">
        <f>Lyse!H137</f>
        <v>0</v>
      </c>
      <c r="M97" s="8">
        <f>Lyse!I137</f>
        <v>0</v>
      </c>
      <c r="N97" s="7">
        <f>RStor!H137</f>
        <v>0</v>
      </c>
      <c r="O97" s="8">
        <f>RStor!I137</f>
        <v>0</v>
      </c>
      <c r="P97" s="7">
        <f>RDose!H137</f>
        <v>0</v>
      </c>
      <c r="Q97" s="8">
        <f>RDose!I137</f>
        <v>0</v>
      </c>
      <c r="R97" s="7">
        <f>Trans!H137</f>
        <v>0</v>
      </c>
      <c r="S97" s="8">
        <f>Trans!I137</f>
        <v>0</v>
      </c>
      <c r="T97" s="7">
        <f>ArchF!H137</f>
        <v>0</v>
      </c>
      <c r="U97" s="8">
        <f>ArchF!I137</f>
        <v>0</v>
      </c>
      <c r="V97" s="7">
        <f>APres!H137</f>
        <v>0</v>
      </c>
      <c r="W97" s="8">
        <f>APres!I137</f>
        <v>0</v>
      </c>
      <c r="X97" s="7">
        <f>ArcSt!H137</f>
        <v>0</v>
      </c>
      <c r="Y97" s="8">
        <f>ArcSt!I137</f>
        <v>0</v>
      </c>
      <c r="Z97" s="7">
        <f>Rep!H137</f>
        <v>0</v>
      </c>
      <c r="AA97" s="8">
        <f>Rep!I137</f>
        <v>0</v>
      </c>
      <c r="AB97" s="7">
        <f>PHous!H137</f>
        <v>0</v>
      </c>
      <c r="AC97" s="8">
        <f>PHous!I137</f>
        <v>0</v>
      </c>
      <c r="AD97" s="7">
        <f>Whous!H137</f>
        <v>0</v>
      </c>
      <c r="AE97" s="8">
        <f>Whous!I137</f>
        <v>0</v>
      </c>
      <c r="AF97" s="7">
        <f>Plat!H137</f>
        <v>0</v>
      </c>
      <c r="AG97" s="8">
        <f>Plat!I137</f>
        <v>0</v>
      </c>
      <c r="AH97" s="7">
        <f>Control!H137</f>
        <v>0</v>
      </c>
      <c r="AI97" s="8">
        <f>Control!I137</f>
        <v>0</v>
      </c>
    </row>
    <row r="98" spans="1:35">
      <c r="A98" t="str">
        <f>Seq!A98</f>
        <v>Reagent J</v>
      </c>
      <c r="D98" s="7">
        <f>Seq!H138</f>
        <v>0</v>
      </c>
      <c r="E98" s="8">
        <f>Seq!I138</f>
        <v>0</v>
      </c>
      <c r="F98" s="7">
        <f>Iso!H138</f>
        <v>0</v>
      </c>
      <c r="G98" s="8">
        <f>Iso!I138</f>
        <v>0</v>
      </c>
      <c r="H98" s="7">
        <f>Fil!H138</f>
        <v>0</v>
      </c>
      <c r="I98" s="8">
        <f>Fil!I138</f>
        <v>0</v>
      </c>
      <c r="J98" s="7">
        <f>FPump!H138</f>
        <v>0</v>
      </c>
      <c r="K98" s="8">
        <f>FPump!I138</f>
        <v>0</v>
      </c>
      <c r="L98" s="7">
        <f>Lyse!H138</f>
        <v>0</v>
      </c>
      <c r="M98" s="8">
        <f>Lyse!I138</f>
        <v>0</v>
      </c>
      <c r="N98" s="7">
        <f>RStor!H138</f>
        <v>0</v>
      </c>
      <c r="O98" s="8">
        <f>RStor!I138</f>
        <v>0</v>
      </c>
      <c r="P98" s="7">
        <f>RDose!H138</f>
        <v>0</v>
      </c>
      <c r="Q98" s="8">
        <f>RDose!I138</f>
        <v>0</v>
      </c>
      <c r="R98" s="7">
        <f>Trans!H138</f>
        <v>0</v>
      </c>
      <c r="S98" s="8">
        <f>Trans!I138</f>
        <v>0</v>
      </c>
      <c r="T98" s="7">
        <f>ArchF!H138</f>
        <v>0</v>
      </c>
      <c r="U98" s="8">
        <f>ArchF!I138</f>
        <v>0</v>
      </c>
      <c r="V98" s="7">
        <f>APres!H138</f>
        <v>0</v>
      </c>
      <c r="W98" s="8">
        <f>APres!I138</f>
        <v>0</v>
      </c>
      <c r="X98" s="7">
        <f>ArcSt!H138</f>
        <v>0</v>
      </c>
      <c r="Y98" s="8">
        <f>ArcSt!I138</f>
        <v>0</v>
      </c>
      <c r="Z98" s="7">
        <f>Rep!H138</f>
        <v>0</v>
      </c>
      <c r="AA98" s="8">
        <f>Rep!I138</f>
        <v>0</v>
      </c>
      <c r="AB98" s="7">
        <f>PHous!H138</f>
        <v>0</v>
      </c>
      <c r="AC98" s="8">
        <f>PHous!I138</f>
        <v>0</v>
      </c>
      <c r="AD98" s="7">
        <f>Whous!H138</f>
        <v>0</v>
      </c>
      <c r="AE98" s="8">
        <f>Whous!I138</f>
        <v>0</v>
      </c>
      <c r="AF98" s="7">
        <f>Plat!H138</f>
        <v>0</v>
      </c>
      <c r="AG98" s="8">
        <f>Plat!I138</f>
        <v>0</v>
      </c>
      <c r="AH98" s="7">
        <f>Control!H138</f>
        <v>0</v>
      </c>
      <c r="AI98" s="8">
        <f>Control!I138</f>
        <v>0</v>
      </c>
    </row>
    <row r="99" spans="1:35">
      <c r="A99" t="str">
        <f>Seq!A99</f>
        <v>Waste 1</v>
      </c>
      <c r="D99" s="7">
        <f>Seq!H139</f>
        <v>0</v>
      </c>
      <c r="E99" s="8">
        <f>Seq!I139</f>
        <v>0</v>
      </c>
      <c r="F99" s="7">
        <f>Iso!H139</f>
        <v>0</v>
      </c>
      <c r="G99" s="8">
        <f>Iso!I139</f>
        <v>0</v>
      </c>
      <c r="H99" s="7">
        <f>Fil!H139</f>
        <v>0</v>
      </c>
      <c r="I99" s="8">
        <f>Fil!I139</f>
        <v>0</v>
      </c>
      <c r="J99" s="7">
        <f>FPump!H139</f>
        <v>0</v>
      </c>
      <c r="K99" s="8">
        <f>FPump!I139</f>
        <v>0</v>
      </c>
      <c r="L99" s="7">
        <f>Lyse!H139</f>
        <v>0</v>
      </c>
      <c r="M99" s="8">
        <f>Lyse!I139</f>
        <v>0</v>
      </c>
      <c r="N99" s="7">
        <f>RStor!H139</f>
        <v>0</v>
      </c>
      <c r="O99" s="8">
        <f>RStor!I139</f>
        <v>0</v>
      </c>
      <c r="P99" s="7">
        <f>RDose!H139</f>
        <v>0</v>
      </c>
      <c r="Q99" s="8">
        <f>RDose!I139</f>
        <v>0</v>
      </c>
      <c r="R99" s="7">
        <f>Trans!H139</f>
        <v>0</v>
      </c>
      <c r="S99" s="8">
        <f>Trans!I139</f>
        <v>0</v>
      </c>
      <c r="T99" s="7">
        <f>ArchF!H139</f>
        <v>0</v>
      </c>
      <c r="U99" s="8">
        <f>ArchF!I139</f>
        <v>0</v>
      </c>
      <c r="V99" s="7">
        <f>APres!H139</f>
        <v>0</v>
      </c>
      <c r="W99" s="8">
        <f>APres!I139</f>
        <v>0</v>
      </c>
      <c r="X99" s="7">
        <f>ArcSt!H139</f>
        <v>0</v>
      </c>
      <c r="Y99" s="8">
        <f>ArcSt!I139</f>
        <v>0</v>
      </c>
      <c r="Z99" s="7">
        <f>Rep!H139</f>
        <v>0</v>
      </c>
      <c r="AA99" s="8">
        <f>Rep!I139</f>
        <v>0</v>
      </c>
      <c r="AB99" s="7">
        <f>PHous!H139</f>
        <v>0</v>
      </c>
      <c r="AC99" s="8">
        <f>PHous!I139</f>
        <v>0</v>
      </c>
      <c r="AD99" s="7">
        <f>Whous!H139</f>
        <v>0</v>
      </c>
      <c r="AE99" s="8">
        <f>Whous!I139</f>
        <v>0</v>
      </c>
      <c r="AF99" s="7">
        <f>Plat!H139</f>
        <v>0</v>
      </c>
      <c r="AG99" s="8">
        <f>Plat!I139</f>
        <v>0</v>
      </c>
      <c r="AH99" s="7">
        <f>Control!H139</f>
        <v>0</v>
      </c>
      <c r="AI99" s="8">
        <f>Control!I139</f>
        <v>0</v>
      </c>
    </row>
    <row r="100" spans="1:35">
      <c r="A100" t="str">
        <f>Seq!A100</f>
        <v>Waste 2</v>
      </c>
      <c r="D100" s="7">
        <f>Seq!H140</f>
        <v>0</v>
      </c>
      <c r="E100" s="8">
        <f>Seq!I140</f>
        <v>0</v>
      </c>
      <c r="F100" s="7">
        <f>Iso!H140</f>
        <v>0</v>
      </c>
      <c r="G100" s="8">
        <f>Iso!I140</f>
        <v>0</v>
      </c>
      <c r="H100" s="7">
        <f>Fil!H140</f>
        <v>0</v>
      </c>
      <c r="I100" s="8">
        <f>Fil!I140</f>
        <v>0</v>
      </c>
      <c r="J100" s="7">
        <f>FPump!H140</f>
        <v>0</v>
      </c>
      <c r="K100" s="8">
        <f>FPump!I140</f>
        <v>0</v>
      </c>
      <c r="L100" s="7">
        <f>Lyse!H140</f>
        <v>0</v>
      </c>
      <c r="M100" s="8">
        <f>Lyse!I140</f>
        <v>0</v>
      </c>
      <c r="N100" s="7">
        <f>RStor!H140</f>
        <v>0</v>
      </c>
      <c r="O100" s="8">
        <f>RStor!I140</f>
        <v>0</v>
      </c>
      <c r="P100" s="7">
        <f>RDose!H140</f>
        <v>0</v>
      </c>
      <c r="Q100" s="8">
        <f>RDose!I140</f>
        <v>0</v>
      </c>
      <c r="R100" s="7">
        <f>Trans!H140</f>
        <v>0</v>
      </c>
      <c r="S100" s="8">
        <f>Trans!I140</f>
        <v>0</v>
      </c>
      <c r="T100" s="7">
        <f>ArchF!H140</f>
        <v>0</v>
      </c>
      <c r="U100" s="8">
        <f>ArchF!I140</f>
        <v>0</v>
      </c>
      <c r="V100" s="7">
        <f>APres!H140</f>
        <v>0</v>
      </c>
      <c r="W100" s="8">
        <f>APres!I140</f>
        <v>0</v>
      </c>
      <c r="X100" s="7">
        <f>ArcSt!H140</f>
        <v>0</v>
      </c>
      <c r="Y100" s="8">
        <f>ArcSt!I140</f>
        <v>0</v>
      </c>
      <c r="Z100" s="7">
        <f>Rep!H140</f>
        <v>0</v>
      </c>
      <c r="AA100" s="8">
        <f>Rep!I140</f>
        <v>0</v>
      </c>
      <c r="AB100" s="7">
        <f>PHous!H140</f>
        <v>0</v>
      </c>
      <c r="AC100" s="8">
        <f>PHous!I140</f>
        <v>0</v>
      </c>
      <c r="AD100" s="7">
        <f>Whous!H140</f>
        <v>0</v>
      </c>
      <c r="AE100" s="8">
        <f>Whous!I140</f>
        <v>0</v>
      </c>
      <c r="AF100" s="7">
        <f>Plat!H140</f>
        <v>0</v>
      </c>
      <c r="AG100" s="8">
        <f>Plat!I140</f>
        <v>0</v>
      </c>
      <c r="AH100" s="7">
        <f>Control!H140</f>
        <v>0</v>
      </c>
      <c r="AI100" s="8">
        <f>Control!I140</f>
        <v>0</v>
      </c>
    </row>
    <row r="101" spans="1:35">
      <c r="A101">
        <f>Seq!A101</f>
        <v>0</v>
      </c>
      <c r="D101" s="7">
        <f>Seq!H141</f>
        <v>0</v>
      </c>
      <c r="E101" s="8">
        <f>Seq!I141</f>
        <v>0</v>
      </c>
      <c r="F101" s="7">
        <f>Iso!H141</f>
        <v>0</v>
      </c>
      <c r="G101" s="8">
        <f>Iso!I141</f>
        <v>0</v>
      </c>
      <c r="H101" s="7">
        <f>Fil!H141</f>
        <v>0</v>
      </c>
      <c r="I101" s="8">
        <f>Fil!I141</f>
        <v>0</v>
      </c>
      <c r="J101" s="7">
        <f>FPump!H141</f>
        <v>0</v>
      </c>
      <c r="K101" s="8">
        <f>FPump!I141</f>
        <v>0</v>
      </c>
      <c r="L101" s="7">
        <f>Lyse!H141</f>
        <v>0</v>
      </c>
      <c r="M101" s="8">
        <f>Lyse!I141</f>
        <v>0</v>
      </c>
      <c r="N101" s="7">
        <f>RStor!H141</f>
        <v>0</v>
      </c>
      <c r="O101" s="8">
        <f>RStor!I141</f>
        <v>0</v>
      </c>
      <c r="P101" s="7">
        <f>RDose!H141</f>
        <v>0</v>
      </c>
      <c r="Q101" s="8">
        <f>RDose!I141</f>
        <v>0</v>
      </c>
      <c r="R101" s="7">
        <f>Trans!H141</f>
        <v>0</v>
      </c>
      <c r="S101" s="8">
        <f>Trans!I141</f>
        <v>0</v>
      </c>
      <c r="T101" s="7">
        <f>ArchF!H141</f>
        <v>0</v>
      </c>
      <c r="U101" s="8">
        <f>ArchF!I141</f>
        <v>0</v>
      </c>
      <c r="V101" s="7">
        <f>APres!H141</f>
        <v>0</v>
      </c>
      <c r="W101" s="8">
        <f>APres!I141</f>
        <v>0</v>
      </c>
      <c r="X101" s="7">
        <f>ArcSt!H141</f>
        <v>0</v>
      </c>
      <c r="Y101" s="8">
        <f>ArcSt!I141</f>
        <v>0</v>
      </c>
      <c r="Z101" s="7">
        <f>Rep!H141</f>
        <v>0</v>
      </c>
      <c r="AA101" s="8">
        <f>Rep!I141</f>
        <v>0</v>
      </c>
      <c r="AB101" s="7">
        <f>PHous!H141</f>
        <v>0</v>
      </c>
      <c r="AC101" s="8">
        <f>PHous!I141</f>
        <v>0</v>
      </c>
      <c r="AD101" s="7">
        <f>Whous!H141</f>
        <v>0</v>
      </c>
      <c r="AE101" s="8">
        <f>Whous!I141</f>
        <v>0</v>
      </c>
      <c r="AF101" s="7">
        <f>Plat!H141</f>
        <v>0</v>
      </c>
      <c r="AG101" s="8">
        <f>Plat!I141</f>
        <v>0</v>
      </c>
      <c r="AH101" s="7">
        <f>Control!H141</f>
        <v>0</v>
      </c>
      <c r="AI101" s="8">
        <f>Control!I141</f>
        <v>0</v>
      </c>
    </row>
    <row r="102" spans="1:35">
      <c r="A102" t="str">
        <f>Seq!A102</f>
        <v>Servo axis</v>
      </c>
      <c r="D102" s="7">
        <f>Seq!H142</f>
        <v>0</v>
      </c>
      <c r="E102" s="8">
        <f>Seq!I142</f>
        <v>0</v>
      </c>
      <c r="F102" s="7">
        <f>Iso!H142</f>
        <v>0</v>
      </c>
      <c r="G102" s="8">
        <f>Iso!I142</f>
        <v>0</v>
      </c>
      <c r="H102" s="7">
        <f>Fil!H142</f>
        <v>0</v>
      </c>
      <c r="I102" s="8">
        <f>Fil!I142</f>
        <v>0</v>
      </c>
      <c r="J102" s="7">
        <f>FPump!H142</f>
        <v>0</v>
      </c>
      <c r="K102" s="8">
        <f>FPump!I142</f>
        <v>0</v>
      </c>
      <c r="L102" s="7">
        <f>Lyse!H142</f>
        <v>0</v>
      </c>
      <c r="M102" s="8">
        <f>Lyse!I142</f>
        <v>0</v>
      </c>
      <c r="N102" s="7">
        <f>RStor!H142</f>
        <v>0</v>
      </c>
      <c r="O102" s="8">
        <f>RStor!I142</f>
        <v>0</v>
      </c>
      <c r="P102" s="7">
        <f>RDose!H142</f>
        <v>0</v>
      </c>
      <c r="Q102" s="8">
        <f>RDose!I142</f>
        <v>0</v>
      </c>
      <c r="R102" s="7">
        <f>Trans!H142</f>
        <v>0</v>
      </c>
      <c r="S102" s="8">
        <f>Trans!I142</f>
        <v>0</v>
      </c>
      <c r="T102" s="7">
        <f>ArchF!H142</f>
        <v>0</v>
      </c>
      <c r="U102" s="8">
        <f>ArchF!I142</f>
        <v>0</v>
      </c>
      <c r="V102" s="7">
        <f>APres!H142</f>
        <v>0</v>
      </c>
      <c r="W102" s="8">
        <f>APres!I142</f>
        <v>0</v>
      </c>
      <c r="X102" s="7">
        <f>ArcSt!H142</f>
        <v>0</v>
      </c>
      <c r="Y102" s="8">
        <f>ArcSt!I142</f>
        <v>0</v>
      </c>
      <c r="Z102" s="7">
        <f>Rep!H142</f>
        <v>0</v>
      </c>
      <c r="AA102" s="8">
        <f>Rep!I142</f>
        <v>0</v>
      </c>
      <c r="AB102" s="7">
        <f>PHous!H142</f>
        <v>0</v>
      </c>
      <c r="AC102" s="8">
        <f>PHous!I142</f>
        <v>0</v>
      </c>
      <c r="AD102" s="7">
        <f>Whous!H142</f>
        <v>0</v>
      </c>
      <c r="AE102" s="8">
        <f>Whous!I142</f>
        <v>0</v>
      </c>
      <c r="AF102" s="7">
        <f>Plat!H142</f>
        <v>0</v>
      </c>
      <c r="AG102" s="8">
        <f>Plat!I142</f>
        <v>0</v>
      </c>
      <c r="AH102" s="7">
        <f>Control!H142</f>
        <v>0</v>
      </c>
      <c r="AI102" s="8">
        <f>Control!I142</f>
        <v>0</v>
      </c>
    </row>
    <row r="103" spans="1:35">
      <c r="A103" t="str">
        <f>Seq!A103</f>
        <v>R Valve axis</v>
      </c>
      <c r="D103" s="7">
        <f>Seq!H143</f>
        <v>0</v>
      </c>
      <c r="E103" s="8">
        <f>Seq!I143</f>
        <v>0</v>
      </c>
      <c r="F103" s="7">
        <f>Iso!H143</f>
        <v>0</v>
      </c>
      <c r="G103" s="8">
        <f>Iso!I143</f>
        <v>0</v>
      </c>
      <c r="H103" s="7">
        <f>Fil!H143</f>
        <v>0</v>
      </c>
      <c r="I103" s="8">
        <f>Fil!I143</f>
        <v>0</v>
      </c>
      <c r="J103" s="7">
        <f>FPump!H143</f>
        <v>0</v>
      </c>
      <c r="K103" s="8">
        <f>FPump!I143</f>
        <v>0</v>
      </c>
      <c r="L103" s="7">
        <f>Lyse!H143</f>
        <v>0</v>
      </c>
      <c r="M103" s="8">
        <f>Lyse!I143</f>
        <v>0</v>
      </c>
      <c r="N103" s="7">
        <f>RStor!H143</f>
        <v>0</v>
      </c>
      <c r="O103" s="8">
        <f>RStor!I143</f>
        <v>0</v>
      </c>
      <c r="P103" s="7">
        <f>RDose!H143</f>
        <v>0</v>
      </c>
      <c r="Q103" s="8">
        <f>RDose!I143</f>
        <v>0</v>
      </c>
      <c r="R103" s="7">
        <f>Trans!H143</f>
        <v>0</v>
      </c>
      <c r="S103" s="8">
        <f>Trans!I143</f>
        <v>0</v>
      </c>
      <c r="T103" s="7">
        <f>ArchF!H143</f>
        <v>0</v>
      </c>
      <c r="U103" s="8">
        <f>ArchF!I143</f>
        <v>0</v>
      </c>
      <c r="V103" s="7">
        <f>APres!H143</f>
        <v>0</v>
      </c>
      <c r="W103" s="8">
        <f>APres!I143</f>
        <v>0</v>
      </c>
      <c r="X103" s="7">
        <f>ArcSt!H143</f>
        <v>0</v>
      </c>
      <c r="Y103" s="8">
        <f>ArcSt!I143</f>
        <v>0</v>
      </c>
      <c r="Z103" s="7">
        <f>Rep!H143</f>
        <v>0</v>
      </c>
      <c r="AA103" s="8">
        <f>Rep!I143</f>
        <v>0</v>
      </c>
      <c r="AB103" s="7">
        <f>PHous!H143</f>
        <v>0</v>
      </c>
      <c r="AC103" s="8">
        <f>PHous!I143</f>
        <v>0</v>
      </c>
      <c r="AD103" s="7">
        <f>Whous!H143</f>
        <v>0</v>
      </c>
      <c r="AE103" s="8">
        <f>Whous!I143</f>
        <v>0</v>
      </c>
      <c r="AF103" s="7">
        <f>Plat!H143</f>
        <v>0</v>
      </c>
      <c r="AG103" s="8">
        <f>Plat!I143</f>
        <v>0</v>
      </c>
      <c r="AH103" s="7">
        <f>Control!H143</f>
        <v>0</v>
      </c>
      <c r="AI103" s="8">
        <f>Control!I143</f>
        <v>0</v>
      </c>
    </row>
    <row r="104" spans="1:35">
      <c r="A104" t="str">
        <f>Seq!A104</f>
        <v>Discrete (+/-)</v>
      </c>
      <c r="D104" s="7">
        <f>Seq!H144</f>
        <v>0</v>
      </c>
      <c r="E104" s="8">
        <f>Seq!I144</f>
        <v>0</v>
      </c>
      <c r="F104" s="7">
        <f>Iso!H144</f>
        <v>0</v>
      </c>
      <c r="G104" s="8">
        <f>Iso!I144</f>
        <v>0</v>
      </c>
      <c r="H104" s="7">
        <f>Fil!H144</f>
        <v>0</v>
      </c>
      <c r="I104" s="8">
        <f>Fil!I144</f>
        <v>0</v>
      </c>
      <c r="J104" s="7">
        <f>FPump!H144</f>
        <v>0</v>
      </c>
      <c r="K104" s="8">
        <f>FPump!I144</f>
        <v>0</v>
      </c>
      <c r="L104" s="7">
        <f>Lyse!H144</f>
        <v>0</v>
      </c>
      <c r="M104" s="8">
        <f>Lyse!I144</f>
        <v>0</v>
      </c>
      <c r="N104" s="7">
        <f>RStor!H144</f>
        <v>0</v>
      </c>
      <c r="O104" s="8">
        <f>RStor!I144</f>
        <v>0</v>
      </c>
      <c r="P104" s="7">
        <f>RDose!H144</f>
        <v>0</v>
      </c>
      <c r="Q104" s="8">
        <f>RDose!I144</f>
        <v>0</v>
      </c>
      <c r="R104" s="7">
        <f>Trans!H144</f>
        <v>0</v>
      </c>
      <c r="S104" s="8">
        <f>Trans!I144</f>
        <v>0</v>
      </c>
      <c r="T104" s="7">
        <f>ArchF!H144</f>
        <v>0</v>
      </c>
      <c r="U104" s="8">
        <f>ArchF!I144</f>
        <v>0</v>
      </c>
      <c r="V104" s="7">
        <f>APres!H144</f>
        <v>0</v>
      </c>
      <c r="W104" s="8">
        <f>APres!I144</f>
        <v>0</v>
      </c>
      <c r="X104" s="7">
        <f>ArcSt!H144</f>
        <v>0</v>
      </c>
      <c r="Y104" s="8">
        <f>ArcSt!I144</f>
        <v>0</v>
      </c>
      <c r="Z104" s="7">
        <f>Rep!H144</f>
        <v>0</v>
      </c>
      <c r="AA104" s="8">
        <f>Rep!I144</f>
        <v>0</v>
      </c>
      <c r="AB104" s="7">
        <f>PHous!H144</f>
        <v>0</v>
      </c>
      <c r="AC104" s="8">
        <f>PHous!I144</f>
        <v>0</v>
      </c>
      <c r="AD104" s="7">
        <f>Whous!H144</f>
        <v>0</v>
      </c>
      <c r="AE104" s="8">
        <f>Whous!I144</f>
        <v>0</v>
      </c>
      <c r="AF104" s="7">
        <f>Plat!H144</f>
        <v>0</v>
      </c>
      <c r="AG104" s="8">
        <f>Plat!I144</f>
        <v>0</v>
      </c>
      <c r="AH104" s="7">
        <f>Control!H144</f>
        <v>0</v>
      </c>
      <c r="AI104" s="8">
        <f>Control!I144</f>
        <v>0</v>
      </c>
    </row>
    <row r="105" spans="1:35">
      <c r="A105" t="str">
        <f>Seq!A105</f>
        <v>Contact I/O</v>
      </c>
      <c r="D105" s="7">
        <f>Seq!H145</f>
        <v>0</v>
      </c>
      <c r="E105" s="8">
        <f>Seq!I145</f>
        <v>0</v>
      </c>
      <c r="F105" s="7">
        <f>Iso!H145</f>
        <v>0</v>
      </c>
      <c r="G105" s="8">
        <f>Iso!I145</f>
        <v>0</v>
      </c>
      <c r="H105" s="7">
        <f>Fil!H145</f>
        <v>0</v>
      </c>
      <c r="I105" s="8">
        <f>Fil!I145</f>
        <v>0</v>
      </c>
      <c r="J105" s="7">
        <f>FPump!H145</f>
        <v>0</v>
      </c>
      <c r="K105" s="8">
        <f>FPump!I145</f>
        <v>0</v>
      </c>
      <c r="L105" s="7">
        <f>Lyse!H145</f>
        <v>0</v>
      </c>
      <c r="M105" s="8">
        <f>Lyse!I145</f>
        <v>0</v>
      </c>
      <c r="N105" s="7">
        <f>RStor!H145</f>
        <v>0</v>
      </c>
      <c r="O105" s="8">
        <f>RStor!I145</f>
        <v>0</v>
      </c>
      <c r="P105" s="7">
        <f>RDose!H145</f>
        <v>0</v>
      </c>
      <c r="Q105" s="8">
        <f>RDose!I145</f>
        <v>0</v>
      </c>
      <c r="R105" s="7">
        <f>Trans!H145</f>
        <v>0</v>
      </c>
      <c r="S105" s="8">
        <f>Trans!I145</f>
        <v>0</v>
      </c>
      <c r="T105" s="7">
        <f>ArchF!H145</f>
        <v>0</v>
      </c>
      <c r="U105" s="8">
        <f>ArchF!I145</f>
        <v>0</v>
      </c>
      <c r="V105" s="7">
        <f>APres!H145</f>
        <v>0</v>
      </c>
      <c r="W105" s="8">
        <f>APres!I145</f>
        <v>0</v>
      </c>
      <c r="X105" s="7">
        <f>ArcSt!H145</f>
        <v>0</v>
      </c>
      <c r="Y105" s="8">
        <f>ArcSt!I145</f>
        <v>0</v>
      </c>
      <c r="Z105" s="7">
        <f>Rep!H145</f>
        <v>0</v>
      </c>
      <c r="AA105" s="8">
        <f>Rep!I145</f>
        <v>0</v>
      </c>
      <c r="AB105" s="7">
        <f>PHous!H145</f>
        <v>0</v>
      </c>
      <c r="AC105" s="8">
        <f>PHous!I145</f>
        <v>0</v>
      </c>
      <c r="AD105" s="7">
        <f>Whous!H145</f>
        <v>0</v>
      </c>
      <c r="AE105" s="8">
        <f>Whous!I145</f>
        <v>0</v>
      </c>
      <c r="AF105" s="7">
        <f>Plat!H145</f>
        <v>0</v>
      </c>
      <c r="AG105" s="8">
        <f>Plat!I145</f>
        <v>0</v>
      </c>
      <c r="AH105" s="7">
        <f>Control!H145</f>
        <v>0</v>
      </c>
      <c r="AI105" s="8">
        <f>Control!I145</f>
        <v>0</v>
      </c>
    </row>
    <row r="106" spans="1:35">
      <c r="A106" t="str">
        <f>Seq!A106</f>
        <v>Analog I/O</v>
      </c>
      <c r="D106" s="7">
        <f>Seq!H146</f>
        <v>0</v>
      </c>
      <c r="E106" s="8">
        <f>Seq!I146</f>
        <v>0</v>
      </c>
      <c r="F106" s="7">
        <f>Iso!H146</f>
        <v>0</v>
      </c>
      <c r="G106" s="8">
        <f>Iso!I146</f>
        <v>0</v>
      </c>
      <c r="H106" s="7">
        <f>Fil!H146</f>
        <v>0</v>
      </c>
      <c r="I106" s="8">
        <f>Fil!I146</f>
        <v>0</v>
      </c>
      <c r="J106" s="7">
        <f>FPump!H146</f>
        <v>0</v>
      </c>
      <c r="K106" s="8">
        <f>FPump!I146</f>
        <v>0</v>
      </c>
      <c r="L106" s="7">
        <f>Lyse!H146</f>
        <v>0</v>
      </c>
      <c r="M106" s="8">
        <f>Lyse!I146</f>
        <v>0</v>
      </c>
      <c r="N106" s="7">
        <f>RStor!H146</f>
        <v>0</v>
      </c>
      <c r="O106" s="8">
        <f>RStor!I146</f>
        <v>0</v>
      </c>
      <c r="P106" s="7">
        <f>RDose!H146</f>
        <v>0</v>
      </c>
      <c r="Q106" s="8">
        <f>RDose!I146</f>
        <v>0</v>
      </c>
      <c r="R106" s="7">
        <f>Trans!H146</f>
        <v>0</v>
      </c>
      <c r="S106" s="8">
        <f>Trans!I146</f>
        <v>0</v>
      </c>
      <c r="T106" s="7">
        <f>ArchF!H146</f>
        <v>0</v>
      </c>
      <c r="U106" s="8">
        <f>ArchF!I146</f>
        <v>0</v>
      </c>
      <c r="V106" s="7">
        <f>APres!H146</f>
        <v>0</v>
      </c>
      <c r="W106" s="8">
        <f>APres!I146</f>
        <v>0</v>
      </c>
      <c r="X106" s="7">
        <f>ArcSt!H146</f>
        <v>0</v>
      </c>
      <c r="Y106" s="8">
        <f>ArcSt!I146</f>
        <v>0</v>
      </c>
      <c r="Z106" s="7">
        <f>Rep!H146</f>
        <v>0</v>
      </c>
      <c r="AA106" s="8">
        <f>Rep!I146</f>
        <v>0</v>
      </c>
      <c r="AB106" s="7">
        <f>PHous!H146</f>
        <v>0</v>
      </c>
      <c r="AC106" s="8">
        <f>PHous!I146</f>
        <v>0</v>
      </c>
      <c r="AD106" s="7">
        <f>Whous!H146</f>
        <v>0</v>
      </c>
      <c r="AE106" s="8">
        <f>Whous!I146</f>
        <v>0</v>
      </c>
      <c r="AF106" s="7">
        <f>Plat!H146</f>
        <v>0</v>
      </c>
      <c r="AG106" s="8">
        <f>Plat!I146</f>
        <v>0</v>
      </c>
      <c r="AH106" s="7">
        <f>Control!H146</f>
        <v>0</v>
      </c>
      <c r="AI106" s="8">
        <f>Control!I146</f>
        <v>0</v>
      </c>
    </row>
    <row r="107" spans="1:35">
      <c r="A107" t="str">
        <f>Seq!A107</f>
        <v>Digital I/O</v>
      </c>
      <c r="D107" s="7">
        <f>Seq!H147</f>
        <v>0</v>
      </c>
      <c r="E107" s="8">
        <f>Seq!I147</f>
        <v>0</v>
      </c>
      <c r="F107" s="7">
        <f>Iso!H147</f>
        <v>0</v>
      </c>
      <c r="G107" s="8">
        <f>Iso!I147</f>
        <v>0</v>
      </c>
      <c r="H107" s="7">
        <f>Fil!H147</f>
        <v>0</v>
      </c>
      <c r="I107" s="8">
        <f>Fil!I147</f>
        <v>0</v>
      </c>
      <c r="J107" s="7">
        <f>FPump!H147</f>
        <v>0</v>
      </c>
      <c r="K107" s="8">
        <f>FPump!I147</f>
        <v>0</v>
      </c>
      <c r="L107" s="7">
        <f>Lyse!H147</f>
        <v>0</v>
      </c>
      <c r="M107" s="8">
        <f>Lyse!I147</f>
        <v>0</v>
      </c>
      <c r="N107" s="7">
        <f>RStor!H147</f>
        <v>0</v>
      </c>
      <c r="O107" s="8">
        <f>RStor!I147</f>
        <v>0</v>
      </c>
      <c r="P107" s="7">
        <f>RDose!H147</f>
        <v>0</v>
      </c>
      <c r="Q107" s="8">
        <f>RDose!I147</f>
        <v>0</v>
      </c>
      <c r="R107" s="7">
        <f>Trans!H147</f>
        <v>0</v>
      </c>
      <c r="S107" s="8">
        <f>Trans!I147</f>
        <v>0</v>
      </c>
      <c r="T107" s="7">
        <f>ArchF!H147</f>
        <v>0</v>
      </c>
      <c r="U107" s="8">
        <f>ArchF!I147</f>
        <v>0</v>
      </c>
      <c r="V107" s="7">
        <f>APres!H147</f>
        <v>0</v>
      </c>
      <c r="W107" s="8">
        <f>APres!I147</f>
        <v>0</v>
      </c>
      <c r="X107" s="7">
        <f>ArcSt!H147</f>
        <v>0</v>
      </c>
      <c r="Y107" s="8">
        <f>ArcSt!I147</f>
        <v>0</v>
      </c>
      <c r="Z107" s="7">
        <f>Rep!H147</f>
        <v>0</v>
      </c>
      <c r="AA107" s="8">
        <f>Rep!I147</f>
        <v>0</v>
      </c>
      <c r="AB107" s="7">
        <f>PHous!H147</f>
        <v>0</v>
      </c>
      <c r="AC107" s="8">
        <f>PHous!I147</f>
        <v>0</v>
      </c>
      <c r="AD107" s="7">
        <f>Whous!H147</f>
        <v>0</v>
      </c>
      <c r="AE107" s="8">
        <f>Whous!I147</f>
        <v>0</v>
      </c>
      <c r="AF107" s="7">
        <f>Plat!H147</f>
        <v>0</v>
      </c>
      <c r="AG107" s="8">
        <f>Plat!I147</f>
        <v>0</v>
      </c>
      <c r="AH107" s="7">
        <f>Control!H147</f>
        <v>0</v>
      </c>
      <c r="AI107" s="8">
        <f>Control!I147</f>
        <v>0</v>
      </c>
    </row>
    <row r="108" spans="1:35">
      <c r="A108">
        <f>Seq!A108</f>
        <v>0</v>
      </c>
      <c r="D108" s="7">
        <f>Seq!H148</f>
        <v>0</v>
      </c>
      <c r="E108" s="8">
        <f>Seq!I148</f>
        <v>0</v>
      </c>
      <c r="F108" s="7">
        <f>Iso!H148</f>
        <v>0</v>
      </c>
      <c r="G108" s="8">
        <f>Iso!I148</f>
        <v>0</v>
      </c>
      <c r="H108" s="7">
        <f>Fil!H148</f>
        <v>0</v>
      </c>
      <c r="I108" s="8">
        <f>Fil!I148</f>
        <v>0</v>
      </c>
      <c r="J108" s="7">
        <f>FPump!H148</f>
        <v>0</v>
      </c>
      <c r="K108" s="8">
        <f>FPump!I148</f>
        <v>0</v>
      </c>
      <c r="L108" s="7">
        <f>Lyse!H148</f>
        <v>0</v>
      </c>
      <c r="M108" s="8">
        <f>Lyse!I148</f>
        <v>0</v>
      </c>
      <c r="N108" s="7">
        <f>RStor!H148</f>
        <v>0</v>
      </c>
      <c r="O108" s="8">
        <f>RStor!I148</f>
        <v>0</v>
      </c>
      <c r="P108" s="7">
        <f>RDose!H148</f>
        <v>0</v>
      </c>
      <c r="Q108" s="8">
        <f>RDose!I148</f>
        <v>0</v>
      </c>
      <c r="R108" s="7">
        <f>Trans!H148</f>
        <v>0</v>
      </c>
      <c r="S108" s="8">
        <f>Trans!I148</f>
        <v>0</v>
      </c>
      <c r="T108" s="7">
        <f>ArchF!H148</f>
        <v>0</v>
      </c>
      <c r="U108" s="8">
        <f>ArchF!I148</f>
        <v>0</v>
      </c>
      <c r="V108" s="7">
        <f>APres!H148</f>
        <v>0</v>
      </c>
      <c r="W108" s="8">
        <f>APres!I148</f>
        <v>0</v>
      </c>
      <c r="X108" s="7">
        <f>ArcSt!H148</f>
        <v>0</v>
      </c>
      <c r="Y108" s="8">
        <f>ArcSt!I148</f>
        <v>0</v>
      </c>
      <c r="Z108" s="7">
        <f>Rep!H148</f>
        <v>0</v>
      </c>
      <c r="AA108" s="8">
        <f>Rep!I148</f>
        <v>0</v>
      </c>
      <c r="AB108" s="7">
        <f>PHous!H148</f>
        <v>0</v>
      </c>
      <c r="AC108" s="8">
        <f>PHous!I148</f>
        <v>0</v>
      </c>
      <c r="AD108" s="7">
        <f>Whous!H148</f>
        <v>0</v>
      </c>
      <c r="AE108" s="8">
        <f>Whous!I148</f>
        <v>0</v>
      </c>
      <c r="AF108" s="7">
        <f>Plat!H148</f>
        <v>0</v>
      </c>
      <c r="AG108" s="8">
        <f>Plat!I148</f>
        <v>0</v>
      </c>
      <c r="AH108" s="7">
        <f>Control!H148</f>
        <v>0</v>
      </c>
      <c r="AI108" s="8">
        <f>Control!I148</f>
        <v>0</v>
      </c>
    </row>
    <row r="109" spans="1:35">
      <c r="A109">
        <f>Seq!A109</f>
        <v>0</v>
      </c>
      <c r="D109" s="7">
        <f>Seq!H149</f>
        <v>5</v>
      </c>
      <c r="E109" s="8">
        <f>Seq!I149</f>
        <v>6</v>
      </c>
      <c r="F109" s="7">
        <f>Iso!H149</f>
        <v>7</v>
      </c>
      <c r="G109" s="8">
        <f>Iso!I149</f>
        <v>8</v>
      </c>
      <c r="H109" s="7">
        <f>Fil!H149</f>
        <v>9</v>
      </c>
      <c r="I109" s="8">
        <f>Fil!I149</f>
        <v>10</v>
      </c>
      <c r="J109" s="7">
        <f>FPump!H149</f>
        <v>11</v>
      </c>
      <c r="K109" s="8">
        <f>FPump!I149</f>
        <v>12</v>
      </c>
      <c r="L109" s="7">
        <f>Lyse!H149</f>
        <v>13</v>
      </c>
      <c r="M109" s="8">
        <f>Lyse!I149</f>
        <v>14</v>
      </c>
      <c r="N109" s="7">
        <f>RStor!H149</f>
        <v>15</v>
      </c>
      <c r="O109" s="8">
        <f>RStor!I149</f>
        <v>16</v>
      </c>
      <c r="P109" s="7">
        <f>RDose!H149</f>
        <v>17</v>
      </c>
      <c r="Q109" s="8">
        <f>RDose!I149</f>
        <v>18</v>
      </c>
      <c r="R109" s="7">
        <f>Trans!H149</f>
        <v>19</v>
      </c>
      <c r="S109" s="8">
        <f>Trans!I149</f>
        <v>20</v>
      </c>
      <c r="T109" s="7">
        <f>ArchF!H149</f>
        <v>21</v>
      </c>
      <c r="U109" s="8">
        <f>ArchF!I149</f>
        <v>22</v>
      </c>
      <c r="V109" s="7">
        <f>APres!H149</f>
        <v>23</v>
      </c>
      <c r="W109" s="8">
        <f>APres!I149</f>
        <v>24</v>
      </c>
      <c r="X109" s="7">
        <f>ArcSt!H149</f>
        <v>25</v>
      </c>
      <c r="Y109" s="8">
        <f>ArcSt!I149</f>
        <v>26</v>
      </c>
      <c r="Z109" s="7">
        <f>Rep!H149</f>
        <v>27</v>
      </c>
      <c r="AA109" s="8">
        <f>Rep!I149</f>
        <v>28</v>
      </c>
      <c r="AB109" s="7">
        <f>PHous!H149</f>
        <v>29</v>
      </c>
      <c r="AC109" s="8">
        <f>PHous!I149</f>
        <v>30</v>
      </c>
      <c r="AD109" s="7">
        <f>Whous!H149</f>
        <v>31</v>
      </c>
      <c r="AE109" s="8">
        <f>Whous!I149</f>
        <v>32</v>
      </c>
      <c r="AF109" s="7">
        <f>Plat!H149</f>
        <v>33</v>
      </c>
      <c r="AG109" s="8">
        <f>Plat!I149</f>
        <v>34</v>
      </c>
      <c r="AH109" s="7">
        <f>Control!H149</f>
        <v>35</v>
      </c>
      <c r="AI109" s="8">
        <f>Control!I149</f>
        <v>36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31"/>
      <c r="M111" s="8" t="s">
        <v>34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19.625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5</v>
      </c>
      <c r="E149" s="10">
        <f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>AG149+1</f>
        <v>35</v>
      </c>
      <c r="AI149" s="10">
        <f>AH149+1</f>
        <v>36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13" zoomScale="70" zoomScaleNormal="70" workbookViewId="0">
      <selection activeCell="J8" sqref="J8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11" customFormat="1"/>
    <row r="2" spans="1:11" customFormat="1"/>
    <row r="3" spans="1:11" customFormat="1"/>
    <row r="4" spans="1:11" customFormat="1"/>
    <row r="5" spans="1:11" s="13" customFormat="1" ht="151.5">
      <c r="D5" s="13" t="s">
        <v>115</v>
      </c>
      <c r="F5" s="13" t="s">
        <v>136</v>
      </c>
      <c r="J5" s="13" t="s">
        <v>148</v>
      </c>
    </row>
    <row r="6" spans="1:11" customFormat="1">
      <c r="A6" t="s">
        <v>122</v>
      </c>
      <c r="B6">
        <f>SUM(D6:AI6)</f>
        <v>7.5</v>
      </c>
      <c r="J6">
        <f>(J9+J8*J7)*J10</f>
        <v>7.5</v>
      </c>
    </row>
    <row r="7" spans="1:11" customFormat="1">
      <c r="A7" t="s">
        <v>73</v>
      </c>
      <c r="E7" t="s">
        <v>102</v>
      </c>
      <c r="G7" t="s">
        <v>126</v>
      </c>
      <c r="J7" s="33">
        <v>2</v>
      </c>
      <c r="K7" t="s">
        <v>34</v>
      </c>
    </row>
    <row r="8" spans="1:11" customFormat="1">
      <c r="A8" t="s">
        <v>35</v>
      </c>
      <c r="G8" t="s">
        <v>127</v>
      </c>
      <c r="J8">
        <f>0.24*2.5^3</f>
        <v>3.75</v>
      </c>
      <c r="K8" t="s">
        <v>127</v>
      </c>
    </row>
    <row r="9" spans="1:11" customFormat="1">
      <c r="A9" t="s">
        <v>72</v>
      </c>
      <c r="E9" t="s">
        <v>102</v>
      </c>
      <c r="G9" t="s">
        <v>102</v>
      </c>
      <c r="J9">
        <v>0</v>
      </c>
      <c r="K9" t="s">
        <v>102</v>
      </c>
    </row>
    <row r="10" spans="1:11" customFormat="1">
      <c r="A10" t="s">
        <v>114</v>
      </c>
      <c r="D10">
        <f>Z128</f>
        <v>1</v>
      </c>
      <c r="E10" t="s">
        <v>67</v>
      </c>
      <c r="F10">
        <f>D10</f>
        <v>1</v>
      </c>
      <c r="G10" t="str">
        <f>E10</f>
        <v>times</v>
      </c>
      <c r="H10">
        <f>F10</f>
        <v>1</v>
      </c>
      <c r="J10">
        <f>H10</f>
        <v>1</v>
      </c>
      <c r="K10">
        <f>I10</f>
        <v>0</v>
      </c>
    </row>
    <row r="11" spans="1:11" customFormat="1">
      <c r="A11" s="1"/>
      <c r="B11" s="1"/>
      <c r="C11" s="1"/>
    </row>
    <row r="12" spans="1:11" customFormat="1">
      <c r="B12">
        <f>SUM(D12:AI12)</f>
        <v>0</v>
      </c>
    </row>
    <row r="13" spans="1:11" customFormat="1"/>
    <row r="14" spans="1:11" customFormat="1"/>
    <row r="15" spans="1:11" customFormat="1"/>
    <row r="16" spans="1:11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2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5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8">
        <v>2</v>
      </c>
      <c r="K41" s="28" t="s">
        <v>29</v>
      </c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8">
        <v>0.5</v>
      </c>
      <c r="K43" s="28" t="s">
        <v>31</v>
      </c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8">
        <v>30</v>
      </c>
      <c r="K44" s="28" t="s">
        <v>32</v>
      </c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8"/>
      <c r="K45" s="28" t="s">
        <v>38</v>
      </c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Seq!J111</f>
        <v>0</v>
      </c>
      <c r="E71" s="28">
        <f>Seq!K111</f>
        <v>0</v>
      </c>
      <c r="F71" s="19">
        <f>Iso!J111</f>
        <v>0</v>
      </c>
      <c r="G71" s="28">
        <f>Iso!K111</f>
        <v>0</v>
      </c>
      <c r="H71" s="19">
        <f>Fil!J111</f>
        <v>0</v>
      </c>
      <c r="I71" s="28" t="str">
        <f>Fil!K111</f>
        <v>qty</v>
      </c>
      <c r="J71" s="19">
        <f>FPump!J111</f>
        <v>0</v>
      </c>
      <c r="K71" s="28">
        <f>FPump!K111</f>
        <v>0</v>
      </c>
      <c r="L71" s="19">
        <f>Lyse!J111</f>
        <v>0</v>
      </c>
      <c r="M71" s="28">
        <f>Lyse!K111</f>
        <v>0</v>
      </c>
      <c r="N71" s="19">
        <f>RStor!J111</f>
        <v>0</v>
      </c>
      <c r="O71" s="28">
        <f>RStor!K111</f>
        <v>0</v>
      </c>
      <c r="P71" s="19">
        <f>RDose!J111</f>
        <v>0</v>
      </c>
      <c r="Q71" s="28">
        <f>RDose!K111</f>
        <v>0</v>
      </c>
      <c r="R71" s="19">
        <f>Trans!J111</f>
        <v>0</v>
      </c>
      <c r="S71" s="28">
        <f>Trans!K111</f>
        <v>0</v>
      </c>
      <c r="T71" s="19">
        <f>ArchF!J111</f>
        <v>0</v>
      </c>
      <c r="U71" s="28" t="str">
        <f>ArchF!K111</f>
        <v>qty</v>
      </c>
      <c r="V71" s="19">
        <f>APres!J111</f>
        <v>0</v>
      </c>
      <c r="W71" s="28">
        <f>APres!K111</f>
        <v>0</v>
      </c>
      <c r="X71" s="19">
        <f>ArcSt!J111</f>
        <v>0</v>
      </c>
      <c r="Y71" s="28">
        <f>ArcSt!K111</f>
        <v>0</v>
      </c>
      <c r="Z71" s="19">
        <f>Rep!J111</f>
        <v>0</v>
      </c>
      <c r="AA71" s="28">
        <f>Rep!K111</f>
        <v>0</v>
      </c>
      <c r="AB71" s="19">
        <f>PHous!J111</f>
        <v>0</v>
      </c>
      <c r="AC71" s="28">
        <f>PHous!K111</f>
        <v>0</v>
      </c>
      <c r="AD71" s="19">
        <f>Whous!J111</f>
        <v>0</v>
      </c>
      <c r="AE71" s="28">
        <f>Whous!K111</f>
        <v>0</v>
      </c>
      <c r="AF71" s="19">
        <f>Plat!J111</f>
        <v>0</v>
      </c>
      <c r="AG71" s="28">
        <f>Plat!K111</f>
        <v>0</v>
      </c>
      <c r="AH71" s="19">
        <f>Control!J111</f>
        <v>0</v>
      </c>
      <c r="AI71" s="28">
        <f>Control!K111</f>
        <v>0</v>
      </c>
    </row>
    <row r="72" spans="1:35">
      <c r="A72" s="21" t="str">
        <f>Seq!A72</f>
        <v>Tubing</v>
      </c>
      <c r="D72" s="19">
        <f>Seq!J112</f>
        <v>0</v>
      </c>
      <c r="E72" s="28">
        <f>Seq!K112</f>
        <v>0</v>
      </c>
      <c r="F72" s="19">
        <f>Iso!J112</f>
        <v>0</v>
      </c>
      <c r="G72" s="28">
        <f>Iso!K112</f>
        <v>0</v>
      </c>
      <c r="H72" s="19">
        <f>Fil!J112</f>
        <v>0</v>
      </c>
      <c r="I72" s="28">
        <f>Fil!K112</f>
        <v>0</v>
      </c>
      <c r="J72" s="19">
        <f>FPump!J112</f>
        <v>0</v>
      </c>
      <c r="K72" s="28">
        <f>FPump!K112</f>
        <v>0</v>
      </c>
      <c r="L72" s="19">
        <f>Lyse!J112</f>
        <v>0</v>
      </c>
      <c r="M72" s="28">
        <f>Lyse!K112</f>
        <v>0</v>
      </c>
      <c r="N72" s="19">
        <f>RStor!J112</f>
        <v>0</v>
      </c>
      <c r="O72" s="28">
        <f>RStor!K112</f>
        <v>0</v>
      </c>
      <c r="P72" s="19">
        <f>RDose!J112</f>
        <v>0</v>
      </c>
      <c r="Q72" s="28">
        <f>RDose!K112</f>
        <v>0</v>
      </c>
      <c r="R72" s="19">
        <f>Trans!J112</f>
        <v>0</v>
      </c>
      <c r="S72" s="28">
        <f>Trans!K112</f>
        <v>0</v>
      </c>
      <c r="T72" s="19">
        <f>ArchF!J112</f>
        <v>0</v>
      </c>
      <c r="U72" s="28">
        <f>ArchF!K112</f>
        <v>0</v>
      </c>
      <c r="V72" s="19">
        <f>APres!J112</f>
        <v>0</v>
      </c>
      <c r="W72" s="28">
        <f>APres!K112</f>
        <v>0</v>
      </c>
      <c r="X72" s="19">
        <f>ArcSt!J112</f>
        <v>0</v>
      </c>
      <c r="Y72" s="28">
        <f>ArcSt!K112</f>
        <v>0</v>
      </c>
      <c r="Z72" s="19">
        <f>Rep!J112</f>
        <v>0</v>
      </c>
      <c r="AA72" s="28">
        <f>Rep!K112</f>
        <v>0</v>
      </c>
      <c r="AB72" s="19">
        <f>PHous!J112</f>
        <v>0</v>
      </c>
      <c r="AC72" s="28">
        <f>PHous!K112</f>
        <v>0</v>
      </c>
      <c r="AD72" s="19">
        <f>Whous!J112</f>
        <v>0</v>
      </c>
      <c r="AE72" s="28">
        <f>Whous!K112</f>
        <v>0</v>
      </c>
      <c r="AF72" s="19">
        <f>Plat!J112</f>
        <v>0</v>
      </c>
      <c r="AG72" s="28">
        <f>Plat!K112</f>
        <v>0</v>
      </c>
      <c r="AH72" s="19">
        <f>Control!J112</f>
        <v>0</v>
      </c>
      <c r="AI72" s="28">
        <f>Control!K112</f>
        <v>0</v>
      </c>
    </row>
    <row r="73" spans="1:35">
      <c r="A73" s="21">
        <f>Seq!A73</f>
        <v>0</v>
      </c>
      <c r="D73" s="19">
        <f>Seq!J113</f>
        <v>0</v>
      </c>
      <c r="E73" s="28">
        <f>Seq!K113</f>
        <v>0</v>
      </c>
      <c r="F73" s="19">
        <f>Iso!J113</f>
        <v>0</v>
      </c>
      <c r="G73" s="28">
        <f>Iso!K113</f>
        <v>0</v>
      </c>
      <c r="H73" s="19">
        <f>Fil!J113</f>
        <v>0</v>
      </c>
      <c r="I73" s="28">
        <f>Fil!K113</f>
        <v>0</v>
      </c>
      <c r="J73" s="19">
        <f>FPump!J113</f>
        <v>0</v>
      </c>
      <c r="K73" s="28">
        <f>FPump!K113</f>
        <v>0</v>
      </c>
      <c r="L73" s="19">
        <f>Lyse!J113</f>
        <v>0</v>
      </c>
      <c r="M73" s="28">
        <f>Lyse!K113</f>
        <v>0</v>
      </c>
      <c r="N73" s="19">
        <f>RStor!J113</f>
        <v>0</v>
      </c>
      <c r="O73" s="28">
        <f>RStor!K113</f>
        <v>0</v>
      </c>
      <c r="P73" s="19">
        <f>RDose!J113</f>
        <v>0</v>
      </c>
      <c r="Q73" s="28">
        <f>RDose!K113</f>
        <v>0</v>
      </c>
      <c r="R73" s="19">
        <f>Trans!J113</f>
        <v>0</v>
      </c>
      <c r="S73" s="28">
        <f>Trans!K113</f>
        <v>0</v>
      </c>
      <c r="T73" s="19">
        <f>ArchF!J113</f>
        <v>0</v>
      </c>
      <c r="U73" s="28">
        <f>ArchF!K113</f>
        <v>0</v>
      </c>
      <c r="V73" s="19">
        <f>APres!J113</f>
        <v>0</v>
      </c>
      <c r="W73" s="28">
        <f>APres!K113</f>
        <v>0</v>
      </c>
      <c r="X73" s="19">
        <f>ArcSt!J113</f>
        <v>0</v>
      </c>
      <c r="Y73" s="28">
        <f>ArcSt!K113</f>
        <v>0</v>
      </c>
      <c r="Z73" s="19">
        <f>Rep!J113</f>
        <v>0</v>
      </c>
      <c r="AA73" s="28">
        <f>Rep!K113</f>
        <v>0</v>
      </c>
      <c r="AB73" s="19">
        <f>PHous!J113</f>
        <v>0</v>
      </c>
      <c r="AC73" s="28">
        <f>PHous!K113</f>
        <v>0</v>
      </c>
      <c r="AD73" s="19">
        <f>Whous!J113</f>
        <v>0</v>
      </c>
      <c r="AE73" s="28">
        <f>Whous!K113</f>
        <v>0</v>
      </c>
      <c r="AF73" s="19">
        <f>Plat!J113</f>
        <v>0</v>
      </c>
      <c r="AG73" s="28">
        <f>Plat!K113</f>
        <v>0</v>
      </c>
      <c r="AH73" s="19">
        <f>Control!J113</f>
        <v>0</v>
      </c>
      <c r="AI73" s="28">
        <f>Control!K113</f>
        <v>0</v>
      </c>
    </row>
    <row r="74" spans="1:35">
      <c r="A74" s="21" t="str">
        <f>Seq!A74</f>
        <v>Pumping</v>
      </c>
      <c r="D74" s="19">
        <f>Seq!J114</f>
        <v>0</v>
      </c>
      <c r="E74" s="28">
        <f>Seq!K114</f>
        <v>0</v>
      </c>
      <c r="F74" s="19">
        <f>Iso!J114</f>
        <v>0</v>
      </c>
      <c r="G74" s="28">
        <f>Iso!K114</f>
        <v>0</v>
      </c>
      <c r="H74" s="19">
        <f>Fil!J114</f>
        <v>0</v>
      </c>
      <c r="I74" s="28">
        <f>Fil!K114</f>
        <v>0</v>
      </c>
      <c r="J74" s="19">
        <f>FPump!J114</f>
        <v>0</v>
      </c>
      <c r="K74" s="28">
        <f>FPump!K114</f>
        <v>0</v>
      </c>
      <c r="L74" s="19">
        <f>Lyse!J114</f>
        <v>0</v>
      </c>
      <c r="M74" s="28">
        <f>Lyse!K114</f>
        <v>0</v>
      </c>
      <c r="N74" s="19">
        <f>RStor!J114</f>
        <v>0</v>
      </c>
      <c r="O74" s="28">
        <f>RStor!K114</f>
        <v>0</v>
      </c>
      <c r="P74" s="19">
        <f>RDose!J114</f>
        <v>0</v>
      </c>
      <c r="Q74" s="28">
        <f>RDose!K114</f>
        <v>0</v>
      </c>
      <c r="R74" s="19">
        <f>Trans!J114</f>
        <v>0</v>
      </c>
      <c r="S74" s="28">
        <f>Trans!K114</f>
        <v>0</v>
      </c>
      <c r="T74" s="19">
        <f>ArchF!J114</f>
        <v>0</v>
      </c>
      <c r="U74" s="28">
        <f>ArchF!K114</f>
        <v>0</v>
      </c>
      <c r="V74" s="19">
        <f>APres!J114</f>
        <v>0</v>
      </c>
      <c r="W74" s="28">
        <f>APres!K114</f>
        <v>0</v>
      </c>
      <c r="X74" s="19">
        <f>ArcSt!J114</f>
        <v>0</v>
      </c>
      <c r="Y74" s="28">
        <f>ArcSt!K114</f>
        <v>0</v>
      </c>
      <c r="Z74" s="19">
        <f>Rep!J114</f>
        <v>0</v>
      </c>
      <c r="AA74" s="28">
        <f>Rep!K114</f>
        <v>0</v>
      </c>
      <c r="AB74" s="19">
        <f>PHous!J114</f>
        <v>0</v>
      </c>
      <c r="AC74" s="28">
        <f>PHous!K114</f>
        <v>0</v>
      </c>
      <c r="AD74" s="19">
        <f>Whous!J114</f>
        <v>0</v>
      </c>
      <c r="AE74" s="28">
        <f>Whous!K114</f>
        <v>0</v>
      </c>
      <c r="AF74" s="19">
        <f>Plat!J114</f>
        <v>0</v>
      </c>
      <c r="AG74" s="28">
        <f>Plat!K114</f>
        <v>0</v>
      </c>
      <c r="AH74" s="19">
        <f>Control!J114</f>
        <v>0</v>
      </c>
      <c r="AI74" s="28">
        <f>Control!K114</f>
        <v>0</v>
      </c>
    </row>
    <row r="75" spans="1:35">
      <c r="A75" s="21" t="str">
        <f>Seq!A75</f>
        <v>Valving</v>
      </c>
      <c r="D75" s="19">
        <f>Seq!J115</f>
        <v>0</v>
      </c>
      <c r="E75" s="28">
        <f>Seq!K115</f>
        <v>0</v>
      </c>
      <c r="F75" s="19">
        <f>Iso!J115</f>
        <v>0</v>
      </c>
      <c r="G75" s="28">
        <f>Iso!K115</f>
        <v>0</v>
      </c>
      <c r="H75" s="19">
        <f>Fil!J115</f>
        <v>0</v>
      </c>
      <c r="I75" s="28">
        <f>Fil!K115</f>
        <v>0</v>
      </c>
      <c r="J75" s="19">
        <f>FPump!J115</f>
        <v>0</v>
      </c>
      <c r="K75" s="28">
        <f>FPump!K115</f>
        <v>0</v>
      </c>
      <c r="L75" s="19">
        <f>Lyse!J115</f>
        <v>0</v>
      </c>
      <c r="M75" s="28">
        <f>Lyse!K115</f>
        <v>0</v>
      </c>
      <c r="N75" s="19">
        <f>RStor!J115</f>
        <v>0</v>
      </c>
      <c r="O75" s="28">
        <f>RStor!K115</f>
        <v>0</v>
      </c>
      <c r="P75" s="19">
        <f>RDose!J115</f>
        <v>0</v>
      </c>
      <c r="Q75" s="28">
        <f>RDose!K115</f>
        <v>0</v>
      </c>
      <c r="R75" s="19">
        <f>Trans!J115</f>
        <v>0</v>
      </c>
      <c r="S75" s="28">
        <f>Trans!K115</f>
        <v>0</v>
      </c>
      <c r="T75" s="19">
        <f>ArchF!J115</f>
        <v>0</v>
      </c>
      <c r="U75" s="28">
        <f>ArchF!K115</f>
        <v>0</v>
      </c>
      <c r="V75" s="19">
        <f>APres!J115</f>
        <v>0</v>
      </c>
      <c r="W75" s="28">
        <f>APres!K115</f>
        <v>0</v>
      </c>
      <c r="X75" s="19">
        <f>ArcSt!J115</f>
        <v>0</v>
      </c>
      <c r="Y75" s="28">
        <f>ArcSt!K115</f>
        <v>0</v>
      </c>
      <c r="Z75" s="19">
        <f>Rep!J115</f>
        <v>0</v>
      </c>
      <c r="AA75" s="28">
        <f>Rep!K115</f>
        <v>0</v>
      </c>
      <c r="AB75" s="19">
        <f>PHous!J115</f>
        <v>0</v>
      </c>
      <c r="AC75" s="28">
        <f>PHous!K115</f>
        <v>0</v>
      </c>
      <c r="AD75" s="19">
        <f>Whous!J115</f>
        <v>0</v>
      </c>
      <c r="AE75" s="28">
        <f>Whous!K115</f>
        <v>0</v>
      </c>
      <c r="AF75" s="19">
        <f>Plat!J115</f>
        <v>0</v>
      </c>
      <c r="AG75" s="28">
        <f>Plat!K115</f>
        <v>0</v>
      </c>
      <c r="AH75" s="19">
        <f>Control!J115</f>
        <v>0</v>
      </c>
      <c r="AI75" s="28">
        <f>Control!K115</f>
        <v>0</v>
      </c>
    </row>
    <row r="76" spans="1:35">
      <c r="A76" s="21" t="str">
        <f>Seq!A76</f>
        <v>Space</v>
      </c>
      <c r="D76" s="19">
        <f>Seq!J116</f>
        <v>0</v>
      </c>
      <c r="E76" s="28">
        <f>Seq!K116</f>
        <v>0</v>
      </c>
      <c r="F76" s="19">
        <f>Iso!J116</f>
        <v>0</v>
      </c>
      <c r="G76" s="28">
        <f>Iso!K116</f>
        <v>0</v>
      </c>
      <c r="H76" s="19">
        <f>Fil!J116</f>
        <v>0</v>
      </c>
      <c r="I76" s="28">
        <f>Fil!K116</f>
        <v>0</v>
      </c>
      <c r="J76" s="19">
        <f>FPump!J116</f>
        <v>0</v>
      </c>
      <c r="K76" s="28">
        <f>FPump!K116</f>
        <v>0</v>
      </c>
      <c r="L76" s="19">
        <f>Lyse!J116</f>
        <v>0</v>
      </c>
      <c r="M76" s="28">
        <f>Lyse!K116</f>
        <v>0</v>
      </c>
      <c r="N76" s="19">
        <f>RStor!J116</f>
        <v>0</v>
      </c>
      <c r="O76" s="28">
        <f>RStor!K116</f>
        <v>0</v>
      </c>
      <c r="P76" s="19">
        <f>RDose!J116</f>
        <v>0</v>
      </c>
      <c r="Q76" s="28">
        <f>RDose!K116</f>
        <v>0</v>
      </c>
      <c r="R76" s="19">
        <f>Trans!J116</f>
        <v>0</v>
      </c>
      <c r="S76" s="28">
        <f>Trans!K116</f>
        <v>0</v>
      </c>
      <c r="T76" s="19">
        <f>ArchF!J116</f>
        <v>0</v>
      </c>
      <c r="U76" s="28">
        <f>ArchF!K116</f>
        <v>0</v>
      </c>
      <c r="V76" s="19">
        <f>APres!J116</f>
        <v>0</v>
      </c>
      <c r="W76" s="28">
        <f>APres!K116</f>
        <v>0</v>
      </c>
      <c r="X76" s="19">
        <f>ArcSt!J116</f>
        <v>0</v>
      </c>
      <c r="Y76" s="28">
        <f>ArcSt!K116</f>
        <v>0</v>
      </c>
      <c r="Z76" s="19">
        <f>Rep!J116</f>
        <v>0</v>
      </c>
      <c r="AA76" s="28">
        <f>Rep!K116</f>
        <v>0</v>
      </c>
      <c r="AB76" s="19">
        <f>PHous!J116</f>
        <v>0</v>
      </c>
      <c r="AC76" s="28">
        <f>PHous!K116</f>
        <v>0</v>
      </c>
      <c r="AD76" s="19">
        <f>Whous!J116</f>
        <v>0</v>
      </c>
      <c r="AE76" s="28">
        <f>Whous!K116</f>
        <v>0</v>
      </c>
      <c r="AF76" s="19">
        <f>Plat!J116</f>
        <v>0</v>
      </c>
      <c r="AG76" s="28">
        <f>Plat!K116</f>
        <v>0</v>
      </c>
      <c r="AH76" s="19">
        <f>Control!J116</f>
        <v>0</v>
      </c>
      <c r="AI76" s="28">
        <f>Control!K116</f>
        <v>0</v>
      </c>
    </row>
    <row r="77" spans="1:35">
      <c r="A77" s="21" t="str">
        <f>Seq!A77</f>
        <v>Mass</v>
      </c>
      <c r="D77" s="19">
        <f>Seq!J117</f>
        <v>0</v>
      </c>
      <c r="E77" s="28">
        <f>Seq!K117</f>
        <v>0</v>
      </c>
      <c r="F77" s="19">
        <f>Iso!J117</f>
        <v>0</v>
      </c>
      <c r="G77" s="28">
        <f>Iso!K117</f>
        <v>0</v>
      </c>
      <c r="H77" s="19">
        <f>Fil!J117</f>
        <v>0</v>
      </c>
      <c r="I77" s="28">
        <f>Fil!K117</f>
        <v>0</v>
      </c>
      <c r="J77" s="19">
        <f>FPump!J117</f>
        <v>0</v>
      </c>
      <c r="K77" s="28">
        <f>FPump!K117</f>
        <v>0</v>
      </c>
      <c r="L77" s="19">
        <f>Lyse!J117</f>
        <v>0</v>
      </c>
      <c r="M77" s="28">
        <f>Lyse!K117</f>
        <v>0</v>
      </c>
      <c r="N77" s="19">
        <f>RStor!J117</f>
        <v>0</v>
      </c>
      <c r="O77" s="28">
        <f>RStor!K117</f>
        <v>0</v>
      </c>
      <c r="P77" s="19">
        <f>RDose!J117</f>
        <v>0</v>
      </c>
      <c r="Q77" s="28">
        <f>RDose!K117</f>
        <v>0</v>
      </c>
      <c r="R77" s="19">
        <f>Trans!J117</f>
        <v>0</v>
      </c>
      <c r="S77" s="28">
        <f>Trans!K117</f>
        <v>0</v>
      </c>
      <c r="T77" s="19">
        <f>ArchF!J117</f>
        <v>0</v>
      </c>
      <c r="U77" s="28">
        <f>ArchF!K117</f>
        <v>0</v>
      </c>
      <c r="V77" s="19">
        <f>APres!J117</f>
        <v>0</v>
      </c>
      <c r="W77" s="28">
        <f>APres!K117</f>
        <v>0</v>
      </c>
      <c r="X77" s="19">
        <f>ArcSt!J117</f>
        <v>0</v>
      </c>
      <c r="Y77" s="28">
        <f>ArcSt!K117</f>
        <v>0</v>
      </c>
      <c r="Z77" s="19">
        <f>Rep!J117</f>
        <v>0</v>
      </c>
      <c r="AA77" s="28">
        <f>Rep!K117</f>
        <v>0</v>
      </c>
      <c r="AB77" s="19">
        <f>PHous!J117</f>
        <v>0</v>
      </c>
      <c r="AC77" s="28">
        <f>PHous!K117</f>
        <v>0</v>
      </c>
      <c r="AD77" s="19">
        <f>Whous!J117</f>
        <v>0</v>
      </c>
      <c r="AE77" s="28">
        <f>Whous!K117</f>
        <v>0</v>
      </c>
      <c r="AF77" s="19">
        <f>Plat!J117</f>
        <v>0</v>
      </c>
      <c r="AG77" s="28">
        <f>Plat!K117</f>
        <v>0</v>
      </c>
      <c r="AH77" s="19">
        <f>Control!J117</f>
        <v>0</v>
      </c>
      <c r="AI77" s="28">
        <f>Control!K117</f>
        <v>0</v>
      </c>
    </row>
    <row r="78" spans="1:35">
      <c r="A78" s="21" t="str">
        <f>Seq!A78</f>
        <v>Max dP</v>
      </c>
      <c r="D78" s="19">
        <f>Seq!J118</f>
        <v>0</v>
      </c>
      <c r="E78" s="28">
        <f>Seq!K118</f>
        <v>0</v>
      </c>
      <c r="F78" s="19">
        <f>Iso!J118</f>
        <v>0</v>
      </c>
      <c r="G78" s="28">
        <f>Iso!K118</f>
        <v>0</v>
      </c>
      <c r="H78" s="19">
        <f>Fil!J118</f>
        <v>0</v>
      </c>
      <c r="I78" s="28" t="str">
        <f>Fil!K118</f>
        <v>psig</v>
      </c>
      <c r="J78" s="19">
        <f>FPump!J118</f>
        <v>0</v>
      </c>
      <c r="K78" s="28">
        <f>FPump!K118</f>
        <v>0</v>
      </c>
      <c r="L78" s="19">
        <f>Lyse!J118</f>
        <v>0</v>
      </c>
      <c r="M78" s="28">
        <f>Lyse!K118</f>
        <v>0</v>
      </c>
      <c r="N78" s="19">
        <f>RStor!J118</f>
        <v>0</v>
      </c>
      <c r="O78" s="28">
        <f>RStor!K118</f>
        <v>0</v>
      </c>
      <c r="P78" s="19">
        <f>RDose!J118</f>
        <v>0</v>
      </c>
      <c r="Q78" s="28">
        <f>RDose!K118</f>
        <v>0</v>
      </c>
      <c r="R78" s="19">
        <f>Trans!J118</f>
        <v>0</v>
      </c>
      <c r="S78" s="28">
        <f>Trans!K118</f>
        <v>0</v>
      </c>
      <c r="T78" s="19">
        <f>ArchF!J118</f>
        <v>0</v>
      </c>
      <c r="U78" s="28" t="str">
        <f>ArchF!K118</f>
        <v>psig</v>
      </c>
      <c r="V78" s="19">
        <f>APres!J118</f>
        <v>0</v>
      </c>
      <c r="W78" s="28">
        <f>APres!K118</f>
        <v>0</v>
      </c>
      <c r="X78" s="19">
        <f>ArcSt!J118</f>
        <v>0</v>
      </c>
      <c r="Y78" s="28">
        <f>ArcSt!K118</f>
        <v>0</v>
      </c>
      <c r="Z78" s="19">
        <f>Rep!J118</f>
        <v>0</v>
      </c>
      <c r="AA78" s="28">
        <f>Rep!K118</f>
        <v>0</v>
      </c>
      <c r="AB78" s="19">
        <f>PHous!J118</f>
        <v>0</v>
      </c>
      <c r="AC78" s="28">
        <f>PHous!K118</f>
        <v>0</v>
      </c>
      <c r="AD78" s="19">
        <f>Whous!J118</f>
        <v>0</v>
      </c>
      <c r="AE78" s="28">
        <f>Whous!K118</f>
        <v>0</v>
      </c>
      <c r="AF78" s="19">
        <f>Plat!J118</f>
        <v>0</v>
      </c>
      <c r="AG78" s="28">
        <f>Plat!K118</f>
        <v>0</v>
      </c>
      <c r="AH78" s="19">
        <f>Control!J118</f>
        <v>0</v>
      </c>
      <c r="AI78" s="28">
        <f>Control!K118</f>
        <v>0</v>
      </c>
    </row>
    <row r="79" spans="1:35">
      <c r="A79" s="21" t="str">
        <f>Seq!A79</f>
        <v>Lysate Vol</v>
      </c>
      <c r="D79" s="19">
        <f>Seq!J119</f>
        <v>0</v>
      </c>
      <c r="E79" s="28">
        <f>Seq!K119</f>
        <v>0</v>
      </c>
      <c r="F79" s="19">
        <f>Iso!J119</f>
        <v>0</v>
      </c>
      <c r="G79" s="28">
        <f>Iso!K119</f>
        <v>0</v>
      </c>
      <c r="H79" s="19">
        <f>Fil!J119</f>
        <v>0</v>
      </c>
      <c r="I79" s="28">
        <f>Fil!K119</f>
        <v>0</v>
      </c>
      <c r="J79" s="19">
        <f>FPump!J119</f>
        <v>0</v>
      </c>
      <c r="K79" s="28">
        <f>FPump!K119</f>
        <v>0</v>
      </c>
      <c r="L79" s="19">
        <f>Lyse!J119</f>
        <v>0</v>
      </c>
      <c r="M79" s="28">
        <f>Lyse!K119</f>
        <v>0</v>
      </c>
      <c r="N79" s="19">
        <f>RStor!J119</f>
        <v>0</v>
      </c>
      <c r="O79" s="28">
        <f>RStor!K119</f>
        <v>0</v>
      </c>
      <c r="P79" s="19">
        <f>RDose!J119</f>
        <v>0</v>
      </c>
      <c r="Q79" s="28">
        <f>RDose!K119</f>
        <v>0</v>
      </c>
      <c r="R79" s="19">
        <f>Trans!J119</f>
        <v>0</v>
      </c>
      <c r="S79" s="28">
        <f>Trans!K119</f>
        <v>0</v>
      </c>
      <c r="T79" s="19">
        <f>ArchF!J119</f>
        <v>0</v>
      </c>
      <c r="U79" s="28">
        <f>ArchF!K119</f>
        <v>0</v>
      </c>
      <c r="V79" s="19">
        <f>APres!J119</f>
        <v>0</v>
      </c>
      <c r="W79" s="28">
        <f>APres!K119</f>
        <v>0</v>
      </c>
      <c r="X79" s="19">
        <f>ArcSt!J119</f>
        <v>0</v>
      </c>
      <c r="Y79" s="28">
        <f>ArcSt!K119</f>
        <v>0</v>
      </c>
      <c r="Z79" s="19">
        <f>Rep!J119</f>
        <v>0</v>
      </c>
      <c r="AA79" s="28">
        <f>Rep!K119</f>
        <v>0</v>
      </c>
      <c r="AB79" s="19">
        <f>PHous!J119</f>
        <v>0</v>
      </c>
      <c r="AC79" s="28">
        <f>PHous!K119</f>
        <v>0</v>
      </c>
      <c r="AD79" s="19">
        <f>Whous!J119</f>
        <v>0</v>
      </c>
      <c r="AE79" s="28">
        <f>Whous!K119</f>
        <v>0</v>
      </c>
      <c r="AF79" s="19">
        <f>Plat!J119</f>
        <v>0</v>
      </c>
      <c r="AG79" s="28">
        <f>Plat!K119</f>
        <v>0</v>
      </c>
      <c r="AH79" s="19">
        <f>Control!J119</f>
        <v>0</v>
      </c>
      <c r="AI79" s="28">
        <f>Control!K119</f>
        <v>0</v>
      </c>
    </row>
    <row r="80" spans="1:35">
      <c r="A80" s="21">
        <f>Seq!A80</f>
        <v>0</v>
      </c>
      <c r="D80" s="19">
        <f>Seq!J120</f>
        <v>0</v>
      </c>
      <c r="E80" s="28">
        <f>Seq!K120</f>
        <v>0</v>
      </c>
      <c r="F80" s="19">
        <f>Iso!J120</f>
        <v>0</v>
      </c>
      <c r="G80" s="28">
        <f>Iso!K120</f>
        <v>0</v>
      </c>
      <c r="H80" s="19">
        <f>Fil!J120</f>
        <v>0</v>
      </c>
      <c r="I80" s="28">
        <f>Fil!K120</f>
        <v>0</v>
      </c>
      <c r="J80" s="19">
        <f>FPump!J120</f>
        <v>0</v>
      </c>
      <c r="K80" s="28">
        <f>FPump!K120</f>
        <v>0</v>
      </c>
      <c r="L80" s="19">
        <f>Lyse!J120</f>
        <v>0</v>
      </c>
      <c r="M80" s="28">
        <f>Lyse!K120</f>
        <v>0</v>
      </c>
      <c r="N80" s="19">
        <f>RStor!J120</f>
        <v>0</v>
      </c>
      <c r="O80" s="28">
        <f>RStor!K120</f>
        <v>0</v>
      </c>
      <c r="P80" s="19">
        <f>RDose!J120</f>
        <v>0</v>
      </c>
      <c r="Q80" s="28">
        <f>RDose!K120</f>
        <v>0</v>
      </c>
      <c r="R80" s="19">
        <f>Trans!J120</f>
        <v>0</v>
      </c>
      <c r="S80" s="28">
        <f>Trans!K120</f>
        <v>0</v>
      </c>
      <c r="T80" s="19">
        <f>ArchF!J120</f>
        <v>0</v>
      </c>
      <c r="U80" s="28">
        <f>ArchF!K120</f>
        <v>0</v>
      </c>
      <c r="V80" s="19">
        <f>APres!J120</f>
        <v>0</v>
      </c>
      <c r="W80" s="28">
        <f>APres!K120</f>
        <v>0</v>
      </c>
      <c r="X80" s="19">
        <f>ArcSt!J120</f>
        <v>0</v>
      </c>
      <c r="Y80" s="28">
        <f>ArcSt!K120</f>
        <v>0</v>
      </c>
      <c r="Z80" s="19">
        <f>Rep!J120</f>
        <v>0</v>
      </c>
      <c r="AA80" s="28">
        <f>Rep!K120</f>
        <v>0</v>
      </c>
      <c r="AB80" s="19">
        <f>PHous!J120</f>
        <v>0</v>
      </c>
      <c r="AC80" s="28">
        <f>PHous!K120</f>
        <v>0</v>
      </c>
      <c r="AD80" s="19">
        <f>Whous!J120</f>
        <v>0</v>
      </c>
      <c r="AE80" s="28">
        <f>Whous!K120</f>
        <v>0</v>
      </c>
      <c r="AF80" s="19">
        <f>Plat!J120</f>
        <v>0</v>
      </c>
      <c r="AG80" s="28">
        <f>Plat!K120</f>
        <v>0</v>
      </c>
      <c r="AH80" s="19">
        <f>Control!J120</f>
        <v>0</v>
      </c>
      <c r="AI80" s="28">
        <f>Control!K120</f>
        <v>0</v>
      </c>
    </row>
    <row r="81" spans="1:35">
      <c r="A81" s="21" t="str">
        <f>Seq!A81</f>
        <v>Arch Type A</v>
      </c>
      <c r="D81" s="19">
        <f>Seq!J121</f>
        <v>0</v>
      </c>
      <c r="E81" s="28">
        <f>Seq!K121</f>
        <v>0</v>
      </c>
      <c r="F81" s="19">
        <f>Iso!J121</f>
        <v>0</v>
      </c>
      <c r="G81" s="28">
        <f>Iso!K121</f>
        <v>0</v>
      </c>
      <c r="H81" s="19">
        <f>Fil!J121</f>
        <v>0</v>
      </c>
      <c r="I81" s="28">
        <f>Fil!K121</f>
        <v>0</v>
      </c>
      <c r="J81" s="19">
        <f>FPump!J121</f>
        <v>0</v>
      </c>
      <c r="K81" s="28">
        <f>FPump!K121</f>
        <v>0</v>
      </c>
      <c r="L81" s="19">
        <f>Lyse!J121</f>
        <v>0</v>
      </c>
      <c r="M81" s="28">
        <f>Lyse!K121</f>
        <v>0</v>
      </c>
      <c r="N81" s="19">
        <f>RStor!J121</f>
        <v>0</v>
      </c>
      <c r="O81" s="28">
        <f>RStor!K121</f>
        <v>0</v>
      </c>
      <c r="P81" s="19">
        <f>RDose!J121</f>
        <v>0</v>
      </c>
      <c r="Q81" s="28">
        <f>RDose!K121</f>
        <v>0</v>
      </c>
      <c r="R81" s="19">
        <f>Trans!J121</f>
        <v>0</v>
      </c>
      <c r="S81" s="28">
        <f>Trans!K121</f>
        <v>0</v>
      </c>
      <c r="T81" s="19">
        <f>ArchF!J121</f>
        <v>0</v>
      </c>
      <c r="U81" s="28">
        <f>ArchF!K121</f>
        <v>0</v>
      </c>
      <c r="V81" s="19">
        <f>APres!J121</f>
        <v>0</v>
      </c>
      <c r="W81" s="28">
        <f>APres!K121</f>
        <v>0</v>
      </c>
      <c r="X81" s="19">
        <f>ArcSt!J121</f>
        <v>0</v>
      </c>
      <c r="Y81" s="28">
        <f>ArcSt!K121</f>
        <v>0</v>
      </c>
      <c r="Z81" s="19">
        <f>Rep!J121</f>
        <v>0</v>
      </c>
      <c r="AA81" s="28">
        <f>Rep!K121</f>
        <v>0</v>
      </c>
      <c r="AB81" s="19">
        <f>PHous!J121</f>
        <v>0</v>
      </c>
      <c r="AC81" s="28">
        <f>PHous!K121</f>
        <v>0</v>
      </c>
      <c r="AD81" s="19">
        <f>Whous!J121</f>
        <v>0</v>
      </c>
      <c r="AE81" s="28">
        <f>Whous!K121</f>
        <v>0</v>
      </c>
      <c r="AF81" s="19">
        <f>Plat!J121</f>
        <v>0</v>
      </c>
      <c r="AG81" s="28">
        <f>Plat!K121</f>
        <v>0</v>
      </c>
      <c r="AH81" s="19">
        <f>Control!J121</f>
        <v>0</v>
      </c>
      <c r="AI81" s="28">
        <f>Control!K121</f>
        <v>0</v>
      </c>
    </row>
    <row r="82" spans="1:35">
      <c r="A82" s="21" t="str">
        <f>Seq!A82</f>
        <v>Arch Type B</v>
      </c>
      <c r="D82" s="19">
        <f>Seq!J122</f>
        <v>0</v>
      </c>
      <c r="E82" s="28">
        <f>Seq!K122</f>
        <v>0</v>
      </c>
      <c r="F82" s="19">
        <f>Iso!J122</f>
        <v>0</v>
      </c>
      <c r="G82" s="28">
        <f>Iso!K122</f>
        <v>0</v>
      </c>
      <c r="H82" s="19">
        <f>Fil!J122</f>
        <v>0</v>
      </c>
      <c r="I82" s="28">
        <f>Fil!K122</f>
        <v>0</v>
      </c>
      <c r="J82" s="19">
        <f>FPump!J122</f>
        <v>0</v>
      </c>
      <c r="K82" s="28">
        <f>FPump!K122</f>
        <v>0</v>
      </c>
      <c r="L82" s="19">
        <f>Lyse!J122</f>
        <v>0</v>
      </c>
      <c r="M82" s="28">
        <f>Lyse!K122</f>
        <v>0</v>
      </c>
      <c r="N82" s="19">
        <f>RStor!J122</f>
        <v>0</v>
      </c>
      <c r="O82" s="28">
        <f>RStor!K122</f>
        <v>0</v>
      </c>
      <c r="P82" s="19">
        <f>RDose!J122</f>
        <v>0</v>
      </c>
      <c r="Q82" s="28">
        <f>RDose!K122</f>
        <v>0</v>
      </c>
      <c r="R82" s="19">
        <f>Trans!J122</f>
        <v>0</v>
      </c>
      <c r="S82" s="28">
        <f>Trans!K122</f>
        <v>0</v>
      </c>
      <c r="T82" s="19">
        <f>ArchF!J122</f>
        <v>0</v>
      </c>
      <c r="U82" s="28">
        <f>ArchF!K122</f>
        <v>0</v>
      </c>
      <c r="V82" s="19">
        <f>APres!J122</f>
        <v>0</v>
      </c>
      <c r="W82" s="28">
        <f>APres!K122</f>
        <v>0</v>
      </c>
      <c r="X82" s="19">
        <f>ArcSt!J122</f>
        <v>0</v>
      </c>
      <c r="Y82" s="28">
        <f>ArcSt!K122</f>
        <v>0</v>
      </c>
      <c r="Z82" s="19">
        <f>Rep!J122</f>
        <v>0</v>
      </c>
      <c r="AA82" s="28">
        <f>Rep!K122</f>
        <v>0</v>
      </c>
      <c r="AB82" s="19">
        <f>PHous!J122</f>
        <v>0</v>
      </c>
      <c r="AC82" s="28">
        <f>PHous!K122</f>
        <v>0</v>
      </c>
      <c r="AD82" s="19">
        <f>Whous!J122</f>
        <v>0</v>
      </c>
      <c r="AE82" s="28">
        <f>Whous!K122</f>
        <v>0</v>
      </c>
      <c r="AF82" s="19">
        <f>Plat!J122</f>
        <v>0</v>
      </c>
      <c r="AG82" s="28">
        <f>Plat!K122</f>
        <v>0</v>
      </c>
      <c r="AH82" s="19">
        <f>Control!J122</f>
        <v>0</v>
      </c>
      <c r="AI82" s="28">
        <f>Control!K122</f>
        <v>0</v>
      </c>
    </row>
    <row r="83" spans="1:35">
      <c r="A83" s="21" t="str">
        <f>Seq!A83</f>
        <v>Arch Type C</v>
      </c>
      <c r="D83" s="19">
        <f>Seq!J123</f>
        <v>0</v>
      </c>
      <c r="E83" s="28">
        <f>Seq!K123</f>
        <v>0</v>
      </c>
      <c r="F83" s="19">
        <f>Iso!J123</f>
        <v>0</v>
      </c>
      <c r="G83" s="28">
        <f>Iso!K123</f>
        <v>0</v>
      </c>
      <c r="H83" s="19">
        <f>Fil!J123</f>
        <v>0</v>
      </c>
      <c r="I83" s="28">
        <f>Fil!K123</f>
        <v>0</v>
      </c>
      <c r="J83" s="19">
        <f>FPump!J123</f>
        <v>0</v>
      </c>
      <c r="K83" s="28">
        <f>FPump!K123</f>
        <v>0</v>
      </c>
      <c r="L83" s="19">
        <f>Lyse!J123</f>
        <v>0</v>
      </c>
      <c r="M83" s="28">
        <f>Lyse!K123</f>
        <v>0</v>
      </c>
      <c r="N83" s="19">
        <f>RStor!J123</f>
        <v>0</v>
      </c>
      <c r="O83" s="28">
        <f>RStor!K123</f>
        <v>0</v>
      </c>
      <c r="P83" s="19">
        <f>RDose!J123</f>
        <v>0</v>
      </c>
      <c r="Q83" s="28">
        <f>RDose!K123</f>
        <v>0</v>
      </c>
      <c r="R83" s="19">
        <f>Trans!J123</f>
        <v>0</v>
      </c>
      <c r="S83" s="28">
        <f>Trans!K123</f>
        <v>0</v>
      </c>
      <c r="T83" s="19">
        <f>ArchF!J123</f>
        <v>0</v>
      </c>
      <c r="U83" s="28">
        <f>ArchF!K123</f>
        <v>0</v>
      </c>
      <c r="V83" s="19">
        <f>APres!J123</f>
        <v>0</v>
      </c>
      <c r="W83" s="28">
        <f>APres!K123</f>
        <v>0</v>
      </c>
      <c r="X83" s="19">
        <f>ArcSt!J123</f>
        <v>0</v>
      </c>
      <c r="Y83" s="28">
        <f>ArcSt!K123</f>
        <v>0</v>
      </c>
      <c r="Z83" s="19">
        <f>Rep!J123</f>
        <v>0</v>
      </c>
      <c r="AA83" s="28">
        <f>Rep!K123</f>
        <v>0</v>
      </c>
      <c r="AB83" s="19">
        <f>PHous!J123</f>
        <v>0</v>
      </c>
      <c r="AC83" s="28">
        <f>PHous!K123</f>
        <v>0</v>
      </c>
      <c r="AD83" s="19">
        <f>Whous!J123</f>
        <v>0</v>
      </c>
      <c r="AE83" s="28">
        <f>Whous!K123</f>
        <v>0</v>
      </c>
      <c r="AF83" s="19">
        <f>Plat!J123</f>
        <v>0</v>
      </c>
      <c r="AG83" s="28">
        <f>Plat!K123</f>
        <v>0</v>
      </c>
      <c r="AH83" s="19">
        <f>Control!J123</f>
        <v>0</v>
      </c>
      <c r="AI83" s="28">
        <f>Control!K123</f>
        <v>0</v>
      </c>
    </row>
    <row r="84" spans="1:35">
      <c r="A84" s="21">
        <f>Seq!A84</f>
        <v>0</v>
      </c>
      <c r="D84" s="19">
        <f>Seq!J124</f>
        <v>0</v>
      </c>
      <c r="E84" s="28">
        <f>Seq!K124</f>
        <v>0</v>
      </c>
      <c r="F84" s="19">
        <f>Iso!J124</f>
        <v>0</v>
      </c>
      <c r="G84" s="28">
        <f>Iso!K124</f>
        <v>0</v>
      </c>
      <c r="H84" s="19">
        <f>Fil!J124</f>
        <v>0</v>
      </c>
      <c r="I84" s="28">
        <f>Fil!K124</f>
        <v>0</v>
      </c>
      <c r="J84" s="19">
        <f>FPump!J124</f>
        <v>0</v>
      </c>
      <c r="K84" s="28">
        <f>FPump!K124</f>
        <v>0</v>
      </c>
      <c r="L84" s="19">
        <f>Lyse!J124</f>
        <v>0</v>
      </c>
      <c r="M84" s="28">
        <f>Lyse!K124</f>
        <v>0</v>
      </c>
      <c r="N84" s="19">
        <f>RStor!J124</f>
        <v>0</v>
      </c>
      <c r="O84" s="28">
        <f>RStor!K124</f>
        <v>0</v>
      </c>
      <c r="P84" s="19">
        <f>RDose!J124</f>
        <v>0</v>
      </c>
      <c r="Q84" s="28">
        <f>RDose!K124</f>
        <v>0</v>
      </c>
      <c r="R84" s="19">
        <f>Trans!J124</f>
        <v>0</v>
      </c>
      <c r="S84" s="28">
        <f>Trans!K124</f>
        <v>0</v>
      </c>
      <c r="T84" s="19">
        <f>ArchF!J124</f>
        <v>0</v>
      </c>
      <c r="U84" s="28">
        <f>ArchF!K124</f>
        <v>0</v>
      </c>
      <c r="V84" s="19">
        <f>APres!J124</f>
        <v>0</v>
      </c>
      <c r="W84" s="28">
        <f>APres!K124</f>
        <v>0</v>
      </c>
      <c r="X84" s="19">
        <f>ArcSt!J124</f>
        <v>0</v>
      </c>
      <c r="Y84" s="28">
        <f>ArcSt!K124</f>
        <v>0</v>
      </c>
      <c r="Z84" s="19">
        <f>Rep!J124</f>
        <v>0</v>
      </c>
      <c r="AA84" s="28">
        <f>Rep!K124</f>
        <v>0</v>
      </c>
      <c r="AB84" s="19">
        <f>PHous!J124</f>
        <v>0</v>
      </c>
      <c r="AC84" s="28">
        <f>PHous!K124</f>
        <v>0</v>
      </c>
      <c r="AD84" s="19">
        <f>Whous!J124</f>
        <v>0</v>
      </c>
      <c r="AE84" s="28">
        <f>Whous!K124</f>
        <v>0</v>
      </c>
      <c r="AF84" s="19">
        <f>Plat!J124</f>
        <v>0</v>
      </c>
      <c r="AG84" s="28">
        <f>Plat!K124</f>
        <v>0</v>
      </c>
      <c r="AH84" s="19">
        <f>Control!J124</f>
        <v>0</v>
      </c>
      <c r="AI84" s="28">
        <f>Control!K124</f>
        <v>0</v>
      </c>
    </row>
    <row r="85" spans="1:35">
      <c r="A85" s="21" t="str">
        <f>Seq!A85</f>
        <v>Reuse</v>
      </c>
      <c r="D85" s="19">
        <f>Seq!J125</f>
        <v>0</v>
      </c>
      <c r="E85" s="28">
        <f>Seq!K125</f>
        <v>0</v>
      </c>
      <c r="F85" s="19">
        <f>Iso!J125</f>
        <v>0</v>
      </c>
      <c r="G85" s="28">
        <f>Iso!K125</f>
        <v>0</v>
      </c>
      <c r="H85" s="19">
        <f>Fil!J125</f>
        <v>0</v>
      </c>
      <c r="I85" s="28">
        <f>Fil!K125</f>
        <v>0</v>
      </c>
      <c r="J85" s="19">
        <f>FPump!J125</f>
        <v>0</v>
      </c>
      <c r="K85" s="28">
        <f>FPump!K125</f>
        <v>0</v>
      </c>
      <c r="L85" s="19">
        <f>Lyse!J125</f>
        <v>0</v>
      </c>
      <c r="M85" s="28">
        <f>Lyse!K125</f>
        <v>0</v>
      </c>
      <c r="N85" s="19">
        <f>RStor!J125</f>
        <v>0</v>
      </c>
      <c r="O85" s="28">
        <f>RStor!K125</f>
        <v>0</v>
      </c>
      <c r="P85" s="19">
        <f>RDose!J125</f>
        <v>0</v>
      </c>
      <c r="Q85" s="28">
        <f>RDose!K125</f>
        <v>0</v>
      </c>
      <c r="R85" s="19">
        <f>Trans!J125</f>
        <v>0</v>
      </c>
      <c r="S85" s="28">
        <f>Trans!K125</f>
        <v>0</v>
      </c>
      <c r="T85" s="19">
        <f>ArchF!J125</f>
        <v>0</v>
      </c>
      <c r="U85" s="28">
        <f>ArchF!K125</f>
        <v>0</v>
      </c>
      <c r="V85" s="19">
        <f>APres!J125</f>
        <v>0</v>
      </c>
      <c r="W85" s="28">
        <f>APres!K125</f>
        <v>0</v>
      </c>
      <c r="X85" s="19">
        <f>ArcSt!J125</f>
        <v>0</v>
      </c>
      <c r="Y85" s="28">
        <f>ArcSt!K125</f>
        <v>0</v>
      </c>
      <c r="Z85" s="19">
        <f>Rep!J125</f>
        <v>0</v>
      </c>
      <c r="AA85" s="28">
        <f>Rep!K125</f>
        <v>0</v>
      </c>
      <c r="AB85" s="19">
        <f>PHous!J125</f>
        <v>0</v>
      </c>
      <c r="AC85" s="28">
        <f>PHous!K125</f>
        <v>0</v>
      </c>
      <c r="AD85" s="19">
        <f>Whous!J125</f>
        <v>0</v>
      </c>
      <c r="AE85" s="28">
        <f>Whous!K125</f>
        <v>0</v>
      </c>
      <c r="AF85" s="19">
        <f>Plat!J125</f>
        <v>0</v>
      </c>
      <c r="AG85" s="28">
        <f>Plat!K125</f>
        <v>0</v>
      </c>
      <c r="AH85" s="19">
        <f>Control!J125</f>
        <v>0</v>
      </c>
      <c r="AI85" s="28">
        <f>Control!K125</f>
        <v>0</v>
      </c>
    </row>
    <row r="86" spans="1:35">
      <c r="A86" s="21" t="str">
        <f>Seq!A86</f>
        <v>Clean</v>
      </c>
      <c r="D86" s="19">
        <f>Seq!J126</f>
        <v>0</v>
      </c>
      <c r="E86" s="28">
        <f>Seq!K126</f>
        <v>0</v>
      </c>
      <c r="F86" s="19">
        <f>Iso!J126</f>
        <v>0</v>
      </c>
      <c r="G86" s="28">
        <f>Iso!K126</f>
        <v>0</v>
      </c>
      <c r="H86" s="19">
        <f>Fil!J126</f>
        <v>0</v>
      </c>
      <c r="I86" s="28">
        <f>Fil!K126</f>
        <v>0</v>
      </c>
      <c r="J86" s="19">
        <f>FPump!J126</f>
        <v>0</v>
      </c>
      <c r="K86" s="28">
        <f>FPump!K126</f>
        <v>0</v>
      </c>
      <c r="L86" s="19">
        <f>Lyse!J126</f>
        <v>0</v>
      </c>
      <c r="M86" s="28">
        <f>Lyse!K126</f>
        <v>0</v>
      </c>
      <c r="N86" s="19">
        <f>RStor!J126</f>
        <v>0</v>
      </c>
      <c r="O86" s="28">
        <f>RStor!K126</f>
        <v>0</v>
      </c>
      <c r="P86" s="19">
        <f>RDose!J126</f>
        <v>0</v>
      </c>
      <c r="Q86" s="28">
        <f>RDose!K126</f>
        <v>0</v>
      </c>
      <c r="R86" s="19">
        <f>Trans!J126</f>
        <v>0</v>
      </c>
      <c r="S86" s="28">
        <f>Trans!K126</f>
        <v>0</v>
      </c>
      <c r="T86" s="19">
        <f>ArchF!J126</f>
        <v>0</v>
      </c>
      <c r="U86" s="28">
        <f>ArchF!K126</f>
        <v>0</v>
      </c>
      <c r="V86" s="19">
        <f>APres!J126</f>
        <v>0</v>
      </c>
      <c r="W86" s="28">
        <f>APres!K126</f>
        <v>0</v>
      </c>
      <c r="X86" s="19">
        <f>ArcSt!J126</f>
        <v>0</v>
      </c>
      <c r="Y86" s="28">
        <f>ArcSt!K126</f>
        <v>0</v>
      </c>
      <c r="Z86" s="19">
        <f>Rep!J126</f>
        <v>0</v>
      </c>
      <c r="AA86" s="28">
        <f>Rep!K126</f>
        <v>0</v>
      </c>
      <c r="AB86" s="19">
        <f>PHous!J126</f>
        <v>0</v>
      </c>
      <c r="AC86" s="28">
        <f>PHous!K126</f>
        <v>0</v>
      </c>
      <c r="AD86" s="19">
        <f>Whous!J126</f>
        <v>0</v>
      </c>
      <c r="AE86" s="28">
        <f>Whous!K126</f>
        <v>0</v>
      </c>
      <c r="AF86" s="19">
        <f>Plat!J126</f>
        <v>0</v>
      </c>
      <c r="AG86" s="28">
        <f>Plat!K126</f>
        <v>0</v>
      </c>
      <c r="AH86" s="19">
        <f>Control!J126</f>
        <v>0</v>
      </c>
      <c r="AI86" s="28">
        <f>Control!K126</f>
        <v>0</v>
      </c>
    </row>
    <row r="87" spans="1:35">
      <c r="A87" s="21" t="str">
        <f>Seq!A87</f>
        <v>Replace</v>
      </c>
      <c r="D87" s="19">
        <f>Seq!J127</f>
        <v>0</v>
      </c>
      <c r="E87" s="28">
        <f>Seq!K127</f>
        <v>0</v>
      </c>
      <c r="F87" s="19">
        <f>Iso!J127</f>
        <v>0</v>
      </c>
      <c r="G87" s="28">
        <f>Iso!K127</f>
        <v>0</v>
      </c>
      <c r="H87" s="19">
        <f>Fil!J127</f>
        <v>0</v>
      </c>
      <c r="I87" s="28">
        <f>Fil!K127</f>
        <v>0</v>
      </c>
      <c r="J87" s="19">
        <f>FPump!J127</f>
        <v>0</v>
      </c>
      <c r="K87" s="28">
        <f>FPump!K127</f>
        <v>0</v>
      </c>
      <c r="L87" s="19">
        <f>Lyse!J127</f>
        <v>0</v>
      </c>
      <c r="M87" s="28">
        <f>Lyse!K127</f>
        <v>0</v>
      </c>
      <c r="N87" s="19">
        <f>RStor!J127</f>
        <v>0</v>
      </c>
      <c r="O87" s="28">
        <f>RStor!K127</f>
        <v>0</v>
      </c>
      <c r="P87" s="19">
        <f>RDose!J127</f>
        <v>0</v>
      </c>
      <c r="Q87" s="28">
        <f>RDose!K127</f>
        <v>0</v>
      </c>
      <c r="R87" s="19">
        <f>Trans!J127</f>
        <v>0</v>
      </c>
      <c r="S87" s="28">
        <f>Trans!K127</f>
        <v>0</v>
      </c>
      <c r="T87" s="19">
        <f>ArchF!J127</f>
        <v>0</v>
      </c>
      <c r="U87" s="28">
        <f>ArchF!K127</f>
        <v>0</v>
      </c>
      <c r="V87" s="19">
        <f>APres!J127</f>
        <v>0</v>
      </c>
      <c r="W87" s="28">
        <f>APres!K127</f>
        <v>0</v>
      </c>
      <c r="X87" s="19">
        <f>ArcSt!J127</f>
        <v>0</v>
      </c>
      <c r="Y87" s="28">
        <f>ArcSt!K127</f>
        <v>0</v>
      </c>
      <c r="Z87" s="19">
        <f>Rep!J127</f>
        <v>0</v>
      </c>
      <c r="AA87" s="28">
        <f>Rep!K127</f>
        <v>0</v>
      </c>
      <c r="AB87" s="19">
        <f>PHous!J127</f>
        <v>0</v>
      </c>
      <c r="AC87" s="28">
        <f>PHous!K127</f>
        <v>0</v>
      </c>
      <c r="AD87" s="19">
        <f>Whous!J127</f>
        <v>0</v>
      </c>
      <c r="AE87" s="28">
        <f>Whous!K127</f>
        <v>0</v>
      </c>
      <c r="AF87" s="19">
        <f>Plat!J127</f>
        <v>0</v>
      </c>
      <c r="AG87" s="28">
        <f>Plat!K127</f>
        <v>0</v>
      </c>
      <c r="AH87" s="19">
        <f>Control!J127</f>
        <v>0</v>
      </c>
      <c r="AI87" s="28">
        <f>Control!K127</f>
        <v>0</v>
      </c>
    </row>
    <row r="88" spans="1:35">
      <c r="A88" s="21" t="str">
        <f>Seq!A88</f>
        <v>Duplicate</v>
      </c>
      <c r="D88" s="19">
        <f>Seq!J128</f>
        <v>0</v>
      </c>
      <c r="E88" s="28">
        <f>Seq!K128</f>
        <v>0</v>
      </c>
      <c r="F88" s="19">
        <f>Iso!J128</f>
        <v>0</v>
      </c>
      <c r="G88" s="28">
        <f>Iso!K128</f>
        <v>0</v>
      </c>
      <c r="H88" s="19">
        <f>Fil!J128</f>
        <v>0</v>
      </c>
      <c r="I88" s="28">
        <f>Fil!K128</f>
        <v>0</v>
      </c>
      <c r="J88" s="19">
        <f>FPump!J128</f>
        <v>0</v>
      </c>
      <c r="K88" s="28">
        <f>FPump!K128</f>
        <v>0</v>
      </c>
      <c r="L88" s="19">
        <f>Lyse!J128</f>
        <v>0</v>
      </c>
      <c r="M88" s="28">
        <f>Lyse!K128</f>
        <v>0</v>
      </c>
      <c r="N88" s="19">
        <f>RStor!J128</f>
        <v>0</v>
      </c>
      <c r="O88" s="28">
        <f>RStor!K128</f>
        <v>0</v>
      </c>
      <c r="P88" s="19">
        <f>RDose!J128</f>
        <v>0</v>
      </c>
      <c r="Q88" s="28">
        <f>RDose!K128</f>
        <v>0</v>
      </c>
      <c r="R88" s="19">
        <f>Trans!J128</f>
        <v>0</v>
      </c>
      <c r="S88" s="28">
        <f>Trans!K128</f>
        <v>0</v>
      </c>
      <c r="T88" s="19">
        <f>ArchF!J128</f>
        <v>0</v>
      </c>
      <c r="U88" s="28">
        <f>ArchF!K128</f>
        <v>0</v>
      </c>
      <c r="V88" s="19">
        <f>APres!J128</f>
        <v>0</v>
      </c>
      <c r="W88" s="28">
        <f>APres!K128</f>
        <v>0</v>
      </c>
      <c r="X88" s="19">
        <f>ArcSt!J128</f>
        <v>0</v>
      </c>
      <c r="Y88" s="28">
        <f>ArcSt!K128</f>
        <v>0</v>
      </c>
      <c r="Z88" s="19">
        <f>Rep!J128</f>
        <v>1</v>
      </c>
      <c r="AA88" s="28" t="str">
        <f>Rep!K128</f>
        <v>times</v>
      </c>
      <c r="AB88" s="19">
        <f>PHous!J128</f>
        <v>0</v>
      </c>
      <c r="AC88" s="28">
        <f>PHous!K128</f>
        <v>0</v>
      </c>
      <c r="AD88" s="19">
        <f>Whous!J128</f>
        <v>0</v>
      </c>
      <c r="AE88" s="28">
        <f>Whous!K128</f>
        <v>0</v>
      </c>
      <c r="AF88" s="19">
        <f>Plat!J128</f>
        <v>0</v>
      </c>
      <c r="AG88" s="28">
        <f>Plat!K128</f>
        <v>0</v>
      </c>
      <c r="AH88" s="19">
        <f>Control!J128</f>
        <v>0</v>
      </c>
      <c r="AI88" s="28">
        <f>Control!K128</f>
        <v>0</v>
      </c>
    </row>
    <row r="89" spans="1:35">
      <c r="A89" s="21" t="str">
        <f>Seq!A89</f>
        <v>R: WTF</v>
      </c>
      <c r="D89" s="19">
        <f>Seq!J129</f>
        <v>0</v>
      </c>
      <c r="E89" s="28">
        <f>Seq!K129</f>
        <v>0</v>
      </c>
      <c r="F89" s="19">
        <f>Iso!J129</f>
        <v>0</v>
      </c>
      <c r="G89" s="28">
        <f>Iso!K129</f>
        <v>0</v>
      </c>
      <c r="H89" s="19">
        <f>Fil!J129</f>
        <v>0</v>
      </c>
      <c r="I89" s="28">
        <f>Fil!K129</f>
        <v>0</v>
      </c>
      <c r="J89" s="19">
        <f>FPump!J129</f>
        <v>0</v>
      </c>
      <c r="K89" s="28">
        <f>FPump!K129</f>
        <v>0</v>
      </c>
      <c r="L89" s="19">
        <f>Lyse!J129</f>
        <v>0</v>
      </c>
      <c r="M89" s="28">
        <f>Lyse!K129</f>
        <v>0</v>
      </c>
      <c r="N89" s="19">
        <f>RStor!J129</f>
        <v>0</v>
      </c>
      <c r="O89" s="28">
        <f>RStor!K129</f>
        <v>0</v>
      </c>
      <c r="P89" s="19">
        <f>RDose!J129</f>
        <v>0</v>
      </c>
      <c r="Q89" s="28">
        <f>RDose!K129</f>
        <v>0</v>
      </c>
      <c r="R89" s="19">
        <f>Trans!J129</f>
        <v>0</v>
      </c>
      <c r="S89" s="28">
        <f>Trans!K129</f>
        <v>0</v>
      </c>
      <c r="T89" s="19">
        <f>ArchF!J129</f>
        <v>0</v>
      </c>
      <c r="U89" s="28">
        <f>ArchF!K129</f>
        <v>0</v>
      </c>
      <c r="V89" s="19">
        <f>APres!J129</f>
        <v>0</v>
      </c>
      <c r="W89" s="28">
        <f>APres!K129</f>
        <v>0</v>
      </c>
      <c r="X89" s="19">
        <f>ArcSt!J129</f>
        <v>0</v>
      </c>
      <c r="Y89" s="28">
        <f>ArcSt!K129</f>
        <v>0</v>
      </c>
      <c r="Z89" s="19">
        <f>Rep!J129</f>
        <v>0</v>
      </c>
      <c r="AA89" s="28">
        <f>Rep!K129</f>
        <v>0</v>
      </c>
      <c r="AB89" s="19">
        <f>PHous!J129</f>
        <v>0</v>
      </c>
      <c r="AC89" s="28">
        <f>PHous!K129</f>
        <v>0</v>
      </c>
      <c r="AD89" s="19">
        <f>Whous!J129</f>
        <v>0</v>
      </c>
      <c r="AE89" s="28">
        <f>Whous!K129</f>
        <v>0</v>
      </c>
      <c r="AF89" s="19">
        <f>Plat!J129</f>
        <v>0</v>
      </c>
      <c r="AG89" s="28">
        <f>Plat!K129</f>
        <v>0</v>
      </c>
      <c r="AH89" s="19">
        <f>Control!J129</f>
        <v>0</v>
      </c>
      <c r="AI89" s="28">
        <f>Control!K129</f>
        <v>0</v>
      </c>
    </row>
    <row r="90" spans="1:35">
      <c r="A90" s="21" t="str">
        <f>Seq!A90</f>
        <v>R: Buffer</v>
      </c>
      <c r="D90" s="19">
        <f>Seq!J130</f>
        <v>0</v>
      </c>
      <c r="E90" s="28">
        <f>Seq!K130</f>
        <v>0</v>
      </c>
      <c r="F90" s="19">
        <f>Iso!J130</f>
        <v>0</v>
      </c>
      <c r="G90" s="28">
        <f>Iso!K130</f>
        <v>0</v>
      </c>
      <c r="H90" s="19">
        <f>Fil!J130</f>
        <v>0</v>
      </c>
      <c r="I90" s="28">
        <f>Fil!K130</f>
        <v>0</v>
      </c>
      <c r="J90" s="19">
        <f>FPump!J130</f>
        <v>0</v>
      </c>
      <c r="K90" s="28">
        <f>FPump!K130</f>
        <v>0</v>
      </c>
      <c r="L90" s="19">
        <f>Lyse!J130</f>
        <v>0</v>
      </c>
      <c r="M90" s="28">
        <f>Lyse!K130</f>
        <v>0</v>
      </c>
      <c r="N90" s="19">
        <f>RStor!J130</f>
        <v>0</v>
      </c>
      <c r="O90" s="28">
        <f>RStor!K130</f>
        <v>0</v>
      </c>
      <c r="P90" s="19">
        <f>RDose!J130</f>
        <v>0</v>
      </c>
      <c r="Q90" s="28">
        <f>RDose!K130</f>
        <v>0</v>
      </c>
      <c r="R90" s="19">
        <f>Trans!J130</f>
        <v>0</v>
      </c>
      <c r="S90" s="28">
        <f>Trans!K130</f>
        <v>0</v>
      </c>
      <c r="T90" s="19">
        <f>ArchF!J130</f>
        <v>0</v>
      </c>
      <c r="U90" s="28">
        <f>ArchF!K130</f>
        <v>0</v>
      </c>
      <c r="V90" s="19">
        <f>APres!J130</f>
        <v>0</v>
      </c>
      <c r="W90" s="28">
        <f>APres!K130</f>
        <v>0</v>
      </c>
      <c r="X90" s="19">
        <f>ArcSt!J130</f>
        <v>0</v>
      </c>
      <c r="Y90" s="28">
        <f>ArcSt!K130</f>
        <v>0</v>
      </c>
      <c r="Z90" s="19">
        <f>Rep!J130</f>
        <v>0</v>
      </c>
      <c r="AA90" s="28">
        <f>Rep!K130</f>
        <v>0</v>
      </c>
      <c r="AB90" s="19">
        <f>PHous!J130</f>
        <v>0</v>
      </c>
      <c r="AC90" s="28">
        <f>PHous!K130</f>
        <v>0</v>
      </c>
      <c r="AD90" s="19">
        <f>Whous!J130</f>
        <v>0</v>
      </c>
      <c r="AE90" s="28">
        <f>Whous!K130</f>
        <v>0</v>
      </c>
      <c r="AF90" s="19">
        <f>Plat!J130</f>
        <v>0</v>
      </c>
      <c r="AG90" s="28">
        <f>Plat!K130</f>
        <v>0</v>
      </c>
      <c r="AH90" s="19">
        <f>Control!J130</f>
        <v>0</v>
      </c>
      <c r="AI90" s="28">
        <f>Control!K130</f>
        <v>0</v>
      </c>
    </row>
    <row r="91" spans="1:35">
      <c r="A91" s="21" t="str">
        <f>Seq!A91</f>
        <v>R: Pickle Juice</v>
      </c>
      <c r="D91" s="19">
        <f>Seq!J131</f>
        <v>0</v>
      </c>
      <c r="E91" s="28">
        <f>Seq!K131</f>
        <v>0</v>
      </c>
      <c r="F91" s="19">
        <f>Iso!J131</f>
        <v>0</v>
      </c>
      <c r="G91" s="28">
        <f>Iso!K131</f>
        <v>0</v>
      </c>
      <c r="H91" s="19">
        <f>Fil!J131</f>
        <v>0</v>
      </c>
      <c r="I91" s="28">
        <f>Fil!K131</f>
        <v>0</v>
      </c>
      <c r="J91" s="19">
        <f>FPump!J131</f>
        <v>0</v>
      </c>
      <c r="K91" s="28">
        <f>FPump!K131</f>
        <v>0</v>
      </c>
      <c r="L91" s="19">
        <f>Lyse!J131</f>
        <v>0</v>
      </c>
      <c r="M91" s="28">
        <f>Lyse!K131</f>
        <v>0</v>
      </c>
      <c r="N91" s="19">
        <f>RStor!J131</f>
        <v>0</v>
      </c>
      <c r="O91" s="28">
        <f>RStor!K131</f>
        <v>0</v>
      </c>
      <c r="P91" s="19">
        <f>RDose!J131</f>
        <v>0</v>
      </c>
      <c r="Q91" s="28">
        <f>RDose!K131</f>
        <v>0</v>
      </c>
      <c r="R91" s="19">
        <f>Trans!J131</f>
        <v>0</v>
      </c>
      <c r="S91" s="28">
        <f>Trans!K131</f>
        <v>0</v>
      </c>
      <c r="T91" s="19">
        <f>ArchF!J131</f>
        <v>0</v>
      </c>
      <c r="U91" s="28">
        <f>ArchF!K131</f>
        <v>0</v>
      </c>
      <c r="V91" s="19">
        <f>APres!J131</f>
        <v>0</v>
      </c>
      <c r="W91" s="28">
        <f>APres!K131</f>
        <v>0</v>
      </c>
      <c r="X91" s="19">
        <f>ArcSt!J131</f>
        <v>0</v>
      </c>
      <c r="Y91" s="28">
        <f>ArcSt!K131</f>
        <v>0</v>
      </c>
      <c r="Z91" s="19">
        <f>Rep!J131</f>
        <v>0</v>
      </c>
      <c r="AA91" s="28">
        <f>Rep!K131</f>
        <v>0</v>
      </c>
      <c r="AB91" s="19">
        <f>PHous!J131</f>
        <v>0</v>
      </c>
      <c r="AC91" s="28">
        <f>PHous!K131</f>
        <v>0</v>
      </c>
      <c r="AD91" s="19">
        <f>Whous!J131</f>
        <v>0</v>
      </c>
      <c r="AE91" s="28">
        <f>Whous!K131</f>
        <v>0</v>
      </c>
      <c r="AF91" s="19">
        <f>Plat!J131</f>
        <v>0</v>
      </c>
      <c r="AG91" s="28">
        <f>Plat!K131</f>
        <v>0</v>
      </c>
      <c r="AH91" s="19">
        <f>Control!J131</f>
        <v>0</v>
      </c>
      <c r="AI91" s="28">
        <f>Control!K131</f>
        <v>0</v>
      </c>
    </row>
    <row r="92" spans="1:35">
      <c r="A92" s="21" t="str">
        <f>Seq!A92</f>
        <v>R: Flush</v>
      </c>
      <c r="D92" s="19">
        <f>Seq!J132</f>
        <v>0</v>
      </c>
      <c r="E92" s="28">
        <f>Seq!K132</f>
        <v>0</v>
      </c>
      <c r="F92" s="19">
        <f>Iso!J132</f>
        <v>0</v>
      </c>
      <c r="G92" s="28">
        <f>Iso!K132</f>
        <v>0</v>
      </c>
      <c r="H92" s="19">
        <f>Fil!J132</f>
        <v>0</v>
      </c>
      <c r="I92" s="28">
        <f>Fil!K132</f>
        <v>0</v>
      </c>
      <c r="J92" s="19">
        <f>FPump!J132</f>
        <v>0</v>
      </c>
      <c r="K92" s="28">
        <f>FPump!K132</f>
        <v>0</v>
      </c>
      <c r="L92" s="19">
        <f>Lyse!J132</f>
        <v>0</v>
      </c>
      <c r="M92" s="28">
        <f>Lyse!K132</f>
        <v>0</v>
      </c>
      <c r="N92" s="19">
        <f>RStor!J132</f>
        <v>0</v>
      </c>
      <c r="O92" s="28">
        <f>RStor!K132</f>
        <v>0</v>
      </c>
      <c r="P92" s="19">
        <f>RDose!J132</f>
        <v>0</v>
      </c>
      <c r="Q92" s="28">
        <f>RDose!K132</f>
        <v>0</v>
      </c>
      <c r="R92" s="19">
        <f>Trans!J132</f>
        <v>0</v>
      </c>
      <c r="S92" s="28">
        <f>Trans!K132</f>
        <v>0</v>
      </c>
      <c r="T92" s="19">
        <f>ArchF!J132</f>
        <v>0</v>
      </c>
      <c r="U92" s="28">
        <f>ArchF!K132</f>
        <v>0</v>
      </c>
      <c r="V92" s="19">
        <f>APres!J132</f>
        <v>0</v>
      </c>
      <c r="W92" s="28">
        <f>APres!K132</f>
        <v>0</v>
      </c>
      <c r="X92" s="19">
        <f>ArcSt!J132</f>
        <v>0</v>
      </c>
      <c r="Y92" s="28">
        <f>ArcSt!K132</f>
        <v>0</v>
      </c>
      <c r="Z92" s="19">
        <f>Rep!J132</f>
        <v>0</v>
      </c>
      <c r="AA92" s="28">
        <f>Rep!K132</f>
        <v>0</v>
      </c>
      <c r="AB92" s="19">
        <f>PHous!J132</f>
        <v>0</v>
      </c>
      <c r="AC92" s="28">
        <f>PHous!K132</f>
        <v>0</v>
      </c>
      <c r="AD92" s="19">
        <f>Whous!J132</f>
        <v>0</v>
      </c>
      <c r="AE92" s="28">
        <f>Whous!K132</f>
        <v>0</v>
      </c>
      <c r="AF92" s="19">
        <f>Plat!J132</f>
        <v>0</v>
      </c>
      <c r="AG92" s="28">
        <f>Plat!K132</f>
        <v>0</v>
      </c>
      <c r="AH92" s="19">
        <f>Control!J132</f>
        <v>0</v>
      </c>
      <c r="AI92" s="28">
        <f>Control!K132</f>
        <v>0</v>
      </c>
    </row>
    <row r="93" spans="1:35">
      <c r="A93" s="21" t="str">
        <f>Seq!A93</f>
        <v>Reagent E</v>
      </c>
      <c r="D93" s="19">
        <f>Seq!J133</f>
        <v>0</v>
      </c>
      <c r="E93" s="28">
        <f>Seq!K133</f>
        <v>0</v>
      </c>
      <c r="F93" s="19">
        <f>Iso!J133</f>
        <v>0</v>
      </c>
      <c r="G93" s="28">
        <f>Iso!K133</f>
        <v>0</v>
      </c>
      <c r="H93" s="19">
        <f>Fil!J133</f>
        <v>0</v>
      </c>
      <c r="I93" s="28">
        <f>Fil!K133</f>
        <v>0</v>
      </c>
      <c r="J93" s="19">
        <f>FPump!J133</f>
        <v>0</v>
      </c>
      <c r="K93" s="28">
        <f>FPump!K133</f>
        <v>0</v>
      </c>
      <c r="L93" s="19">
        <f>Lyse!J133</f>
        <v>0</v>
      </c>
      <c r="M93" s="28">
        <f>Lyse!K133</f>
        <v>0</v>
      </c>
      <c r="N93" s="19">
        <f>RStor!J133</f>
        <v>0</v>
      </c>
      <c r="O93" s="28">
        <f>RStor!K133</f>
        <v>0</v>
      </c>
      <c r="P93" s="19">
        <f>RDose!J133</f>
        <v>0</v>
      </c>
      <c r="Q93" s="28">
        <f>RDose!K133</f>
        <v>0</v>
      </c>
      <c r="R93" s="19">
        <f>Trans!J133</f>
        <v>0</v>
      </c>
      <c r="S93" s="28">
        <f>Trans!K133</f>
        <v>0</v>
      </c>
      <c r="T93" s="19">
        <f>ArchF!J133</f>
        <v>0</v>
      </c>
      <c r="U93" s="28">
        <f>ArchF!K133</f>
        <v>0</v>
      </c>
      <c r="V93" s="19">
        <f>APres!J133</f>
        <v>0</v>
      </c>
      <c r="W93" s="28">
        <f>APres!K133</f>
        <v>0</v>
      </c>
      <c r="X93" s="19">
        <f>ArcSt!J133</f>
        <v>0</v>
      </c>
      <c r="Y93" s="28">
        <f>ArcSt!K133</f>
        <v>0</v>
      </c>
      <c r="Z93" s="19">
        <f>Rep!J133</f>
        <v>0</v>
      </c>
      <c r="AA93" s="28">
        <f>Rep!K133</f>
        <v>0</v>
      </c>
      <c r="AB93" s="19">
        <f>PHous!J133</f>
        <v>0</v>
      </c>
      <c r="AC93" s="28">
        <f>PHous!K133</f>
        <v>0</v>
      </c>
      <c r="AD93" s="19">
        <f>Whous!J133</f>
        <v>0</v>
      </c>
      <c r="AE93" s="28">
        <f>Whous!K133</f>
        <v>0</v>
      </c>
      <c r="AF93" s="19">
        <f>Plat!J133</f>
        <v>0</v>
      </c>
      <c r="AG93" s="28">
        <f>Plat!K133</f>
        <v>0</v>
      </c>
      <c r="AH93" s="19">
        <f>Control!J133</f>
        <v>0</v>
      </c>
      <c r="AI93" s="28">
        <f>Control!K133</f>
        <v>0</v>
      </c>
    </row>
    <row r="94" spans="1:35">
      <c r="A94" s="21" t="str">
        <f>Seq!A94</f>
        <v>Reagent F</v>
      </c>
      <c r="D94" s="19">
        <f>Seq!J134</f>
        <v>0</v>
      </c>
      <c r="E94" s="28">
        <f>Seq!K134</f>
        <v>0</v>
      </c>
      <c r="F94" s="19">
        <f>Iso!J134</f>
        <v>0</v>
      </c>
      <c r="G94" s="28">
        <f>Iso!K134</f>
        <v>0</v>
      </c>
      <c r="H94" s="19">
        <f>Fil!J134</f>
        <v>0</v>
      </c>
      <c r="I94" s="28">
        <f>Fil!K134</f>
        <v>0</v>
      </c>
      <c r="J94" s="19">
        <f>FPump!J134</f>
        <v>0</v>
      </c>
      <c r="K94" s="28">
        <f>FPump!K134</f>
        <v>0</v>
      </c>
      <c r="L94" s="19">
        <f>Lyse!J134</f>
        <v>0</v>
      </c>
      <c r="M94" s="28">
        <f>Lyse!K134</f>
        <v>0</v>
      </c>
      <c r="N94" s="19">
        <f>RStor!J134</f>
        <v>0</v>
      </c>
      <c r="O94" s="28">
        <f>RStor!K134</f>
        <v>0</v>
      </c>
      <c r="P94" s="19">
        <f>RDose!J134</f>
        <v>0</v>
      </c>
      <c r="Q94" s="28">
        <f>RDose!K134</f>
        <v>0</v>
      </c>
      <c r="R94" s="19">
        <f>Trans!J134</f>
        <v>0</v>
      </c>
      <c r="S94" s="28">
        <f>Trans!K134</f>
        <v>0</v>
      </c>
      <c r="T94" s="19">
        <f>ArchF!J134</f>
        <v>0</v>
      </c>
      <c r="U94" s="28">
        <f>ArchF!K134</f>
        <v>0</v>
      </c>
      <c r="V94" s="19">
        <f>APres!J134</f>
        <v>0</v>
      </c>
      <c r="W94" s="28">
        <f>APres!K134</f>
        <v>0</v>
      </c>
      <c r="X94" s="19">
        <f>ArcSt!J134</f>
        <v>0</v>
      </c>
      <c r="Y94" s="28">
        <f>ArcSt!K134</f>
        <v>0</v>
      </c>
      <c r="Z94" s="19">
        <f>Rep!J134</f>
        <v>0</v>
      </c>
      <c r="AA94" s="28">
        <f>Rep!K134</f>
        <v>0</v>
      </c>
      <c r="AB94" s="19">
        <f>PHous!J134</f>
        <v>0</v>
      </c>
      <c r="AC94" s="28">
        <f>PHous!K134</f>
        <v>0</v>
      </c>
      <c r="AD94" s="19">
        <f>Whous!J134</f>
        <v>0</v>
      </c>
      <c r="AE94" s="28">
        <f>Whous!K134</f>
        <v>0</v>
      </c>
      <c r="AF94" s="19">
        <f>Plat!J134</f>
        <v>0</v>
      </c>
      <c r="AG94" s="28">
        <f>Plat!K134</f>
        <v>0</v>
      </c>
      <c r="AH94" s="19">
        <f>Control!J134</f>
        <v>0</v>
      </c>
      <c r="AI94" s="28">
        <f>Control!K134</f>
        <v>0</v>
      </c>
    </row>
    <row r="95" spans="1:35">
      <c r="A95" s="21" t="str">
        <f>Seq!A95</f>
        <v>Reagent G</v>
      </c>
      <c r="D95" s="19">
        <f>Seq!J135</f>
        <v>0</v>
      </c>
      <c r="E95" s="28">
        <f>Seq!K135</f>
        <v>0</v>
      </c>
      <c r="F95" s="19">
        <f>Iso!J135</f>
        <v>0</v>
      </c>
      <c r="G95" s="28">
        <f>Iso!K135</f>
        <v>0</v>
      </c>
      <c r="H95" s="19">
        <f>Fil!J135</f>
        <v>0</v>
      </c>
      <c r="I95" s="28">
        <f>Fil!K135</f>
        <v>0</v>
      </c>
      <c r="J95" s="19">
        <f>FPump!J135</f>
        <v>0</v>
      </c>
      <c r="K95" s="28">
        <f>FPump!K135</f>
        <v>0</v>
      </c>
      <c r="L95" s="19">
        <f>Lyse!J135</f>
        <v>0</v>
      </c>
      <c r="M95" s="28">
        <f>Lyse!K135</f>
        <v>0</v>
      </c>
      <c r="N95" s="19">
        <f>RStor!J135</f>
        <v>0</v>
      </c>
      <c r="O95" s="28">
        <f>RStor!K135</f>
        <v>0</v>
      </c>
      <c r="P95" s="19">
        <f>RDose!J135</f>
        <v>0</v>
      </c>
      <c r="Q95" s="28">
        <f>RDose!K135</f>
        <v>0</v>
      </c>
      <c r="R95" s="19">
        <f>Trans!J135</f>
        <v>0</v>
      </c>
      <c r="S95" s="28">
        <f>Trans!K135</f>
        <v>0</v>
      </c>
      <c r="T95" s="19">
        <f>ArchF!J135</f>
        <v>0</v>
      </c>
      <c r="U95" s="28">
        <f>ArchF!K135</f>
        <v>0</v>
      </c>
      <c r="V95" s="19">
        <f>APres!J135</f>
        <v>0</v>
      </c>
      <c r="W95" s="28">
        <f>APres!K135</f>
        <v>0</v>
      </c>
      <c r="X95" s="19">
        <f>ArcSt!J135</f>
        <v>0</v>
      </c>
      <c r="Y95" s="28">
        <f>ArcSt!K135</f>
        <v>0</v>
      </c>
      <c r="Z95" s="19">
        <f>Rep!J135</f>
        <v>0</v>
      </c>
      <c r="AA95" s="28">
        <f>Rep!K135</f>
        <v>0</v>
      </c>
      <c r="AB95" s="19">
        <f>PHous!J135</f>
        <v>0</v>
      </c>
      <c r="AC95" s="28">
        <f>PHous!K135</f>
        <v>0</v>
      </c>
      <c r="AD95" s="19">
        <f>Whous!J135</f>
        <v>0</v>
      </c>
      <c r="AE95" s="28">
        <f>Whous!K135</f>
        <v>0</v>
      </c>
      <c r="AF95" s="19">
        <f>Plat!J135</f>
        <v>0</v>
      </c>
      <c r="AG95" s="28">
        <f>Plat!K135</f>
        <v>0</v>
      </c>
      <c r="AH95" s="19">
        <f>Control!J135</f>
        <v>0</v>
      </c>
      <c r="AI95" s="28">
        <f>Control!K135</f>
        <v>0</v>
      </c>
    </row>
    <row r="96" spans="1:35">
      <c r="A96" s="21" t="str">
        <f>Seq!A96</f>
        <v>Reagent H</v>
      </c>
      <c r="D96" s="19">
        <f>Seq!J136</f>
        <v>0</v>
      </c>
      <c r="E96" s="28">
        <f>Seq!K136</f>
        <v>0</v>
      </c>
      <c r="F96" s="19">
        <f>Iso!J136</f>
        <v>0</v>
      </c>
      <c r="G96" s="28">
        <f>Iso!K136</f>
        <v>0</v>
      </c>
      <c r="H96" s="19">
        <f>Fil!J136</f>
        <v>0</v>
      </c>
      <c r="I96" s="28">
        <f>Fil!K136</f>
        <v>0</v>
      </c>
      <c r="J96" s="19">
        <f>FPump!J136</f>
        <v>0</v>
      </c>
      <c r="K96" s="28">
        <f>FPump!K136</f>
        <v>0</v>
      </c>
      <c r="L96" s="19">
        <f>Lyse!J136</f>
        <v>0</v>
      </c>
      <c r="M96" s="28">
        <f>Lyse!K136</f>
        <v>0</v>
      </c>
      <c r="N96" s="19">
        <f>RStor!J136</f>
        <v>0</v>
      </c>
      <c r="O96" s="28">
        <f>RStor!K136</f>
        <v>0</v>
      </c>
      <c r="P96" s="19">
        <f>RDose!J136</f>
        <v>0</v>
      </c>
      <c r="Q96" s="28">
        <f>RDose!K136</f>
        <v>0</v>
      </c>
      <c r="R96" s="19">
        <f>Trans!J136</f>
        <v>0</v>
      </c>
      <c r="S96" s="28">
        <f>Trans!K136</f>
        <v>0</v>
      </c>
      <c r="T96" s="19">
        <f>ArchF!J136</f>
        <v>0</v>
      </c>
      <c r="U96" s="28">
        <f>ArchF!K136</f>
        <v>0</v>
      </c>
      <c r="V96" s="19">
        <f>APres!J136</f>
        <v>0</v>
      </c>
      <c r="W96" s="28">
        <f>APres!K136</f>
        <v>0</v>
      </c>
      <c r="X96" s="19">
        <f>ArcSt!J136</f>
        <v>0</v>
      </c>
      <c r="Y96" s="28">
        <f>ArcSt!K136</f>
        <v>0</v>
      </c>
      <c r="Z96" s="19">
        <f>Rep!J136</f>
        <v>0</v>
      </c>
      <c r="AA96" s="28">
        <f>Rep!K136</f>
        <v>0</v>
      </c>
      <c r="AB96" s="19">
        <f>PHous!J136</f>
        <v>0</v>
      </c>
      <c r="AC96" s="28">
        <f>PHous!K136</f>
        <v>0</v>
      </c>
      <c r="AD96" s="19">
        <f>Whous!J136</f>
        <v>0</v>
      </c>
      <c r="AE96" s="28">
        <f>Whous!K136</f>
        <v>0</v>
      </c>
      <c r="AF96" s="19">
        <f>Plat!J136</f>
        <v>0</v>
      </c>
      <c r="AG96" s="28">
        <f>Plat!K136</f>
        <v>0</v>
      </c>
      <c r="AH96" s="19">
        <f>Control!J136</f>
        <v>0</v>
      </c>
      <c r="AI96" s="28">
        <f>Control!K136</f>
        <v>0</v>
      </c>
    </row>
    <row r="97" spans="1:35">
      <c r="A97" s="21" t="str">
        <f>Seq!A97</f>
        <v>Reagent I</v>
      </c>
      <c r="D97" s="19">
        <f>Seq!J137</f>
        <v>0</v>
      </c>
      <c r="E97" s="28">
        <f>Seq!K137</f>
        <v>0</v>
      </c>
      <c r="F97" s="19">
        <f>Iso!J137</f>
        <v>0</v>
      </c>
      <c r="G97" s="28">
        <f>Iso!K137</f>
        <v>0</v>
      </c>
      <c r="H97" s="19">
        <f>Fil!J137</f>
        <v>0</v>
      </c>
      <c r="I97" s="28">
        <f>Fil!K137</f>
        <v>0</v>
      </c>
      <c r="J97" s="19">
        <f>FPump!J137</f>
        <v>0</v>
      </c>
      <c r="K97" s="28">
        <f>FPump!K137</f>
        <v>0</v>
      </c>
      <c r="L97" s="19">
        <f>Lyse!J137</f>
        <v>0</v>
      </c>
      <c r="M97" s="28">
        <f>Lyse!K137</f>
        <v>0</v>
      </c>
      <c r="N97" s="19">
        <f>RStor!J137</f>
        <v>0</v>
      </c>
      <c r="O97" s="28">
        <f>RStor!K137</f>
        <v>0</v>
      </c>
      <c r="P97" s="19">
        <f>RDose!J137</f>
        <v>0</v>
      </c>
      <c r="Q97" s="28">
        <f>RDose!K137</f>
        <v>0</v>
      </c>
      <c r="R97" s="19">
        <f>Trans!J137</f>
        <v>0</v>
      </c>
      <c r="S97" s="28">
        <f>Trans!K137</f>
        <v>0</v>
      </c>
      <c r="T97" s="19">
        <f>ArchF!J137</f>
        <v>0</v>
      </c>
      <c r="U97" s="28">
        <f>ArchF!K137</f>
        <v>0</v>
      </c>
      <c r="V97" s="19">
        <f>APres!J137</f>
        <v>0</v>
      </c>
      <c r="W97" s="28">
        <f>APres!K137</f>
        <v>0</v>
      </c>
      <c r="X97" s="19">
        <f>ArcSt!J137</f>
        <v>0</v>
      </c>
      <c r="Y97" s="28">
        <f>ArcSt!K137</f>
        <v>0</v>
      </c>
      <c r="Z97" s="19">
        <f>Rep!J137</f>
        <v>0</v>
      </c>
      <c r="AA97" s="28">
        <f>Rep!K137</f>
        <v>0</v>
      </c>
      <c r="AB97" s="19">
        <f>PHous!J137</f>
        <v>0</v>
      </c>
      <c r="AC97" s="28">
        <f>PHous!K137</f>
        <v>0</v>
      </c>
      <c r="AD97" s="19">
        <f>Whous!J137</f>
        <v>0</v>
      </c>
      <c r="AE97" s="28">
        <f>Whous!K137</f>
        <v>0</v>
      </c>
      <c r="AF97" s="19">
        <f>Plat!J137</f>
        <v>0</v>
      </c>
      <c r="AG97" s="28">
        <f>Plat!K137</f>
        <v>0</v>
      </c>
      <c r="AH97" s="19">
        <f>Control!J137</f>
        <v>0</v>
      </c>
      <c r="AI97" s="28">
        <f>Control!K137</f>
        <v>0</v>
      </c>
    </row>
    <row r="98" spans="1:35">
      <c r="A98" s="21" t="str">
        <f>Seq!A98</f>
        <v>Reagent J</v>
      </c>
      <c r="D98" s="19">
        <f>Seq!J138</f>
        <v>0</v>
      </c>
      <c r="E98" s="28">
        <f>Seq!K138</f>
        <v>0</v>
      </c>
      <c r="F98" s="19">
        <f>Iso!J138</f>
        <v>0</v>
      </c>
      <c r="G98" s="28">
        <f>Iso!K138</f>
        <v>0</v>
      </c>
      <c r="H98" s="19">
        <f>Fil!J138</f>
        <v>0</v>
      </c>
      <c r="I98" s="28">
        <f>Fil!K138</f>
        <v>0</v>
      </c>
      <c r="J98" s="19">
        <f>FPump!J138</f>
        <v>0</v>
      </c>
      <c r="K98" s="28">
        <f>FPump!K138</f>
        <v>0</v>
      </c>
      <c r="L98" s="19">
        <f>Lyse!J138</f>
        <v>0</v>
      </c>
      <c r="M98" s="28">
        <f>Lyse!K138</f>
        <v>0</v>
      </c>
      <c r="N98" s="19">
        <f>RStor!J138</f>
        <v>0</v>
      </c>
      <c r="O98" s="28">
        <f>RStor!K138</f>
        <v>0</v>
      </c>
      <c r="P98" s="19">
        <f>RDose!J138</f>
        <v>0</v>
      </c>
      <c r="Q98" s="28">
        <f>RDose!K138</f>
        <v>0</v>
      </c>
      <c r="R98" s="19">
        <f>Trans!J138</f>
        <v>0</v>
      </c>
      <c r="S98" s="28">
        <f>Trans!K138</f>
        <v>0</v>
      </c>
      <c r="T98" s="19">
        <f>ArchF!J138</f>
        <v>0</v>
      </c>
      <c r="U98" s="28">
        <f>ArchF!K138</f>
        <v>0</v>
      </c>
      <c r="V98" s="19">
        <f>APres!J138</f>
        <v>0</v>
      </c>
      <c r="W98" s="28">
        <f>APres!K138</f>
        <v>0</v>
      </c>
      <c r="X98" s="19">
        <f>ArcSt!J138</f>
        <v>0</v>
      </c>
      <c r="Y98" s="28">
        <f>ArcSt!K138</f>
        <v>0</v>
      </c>
      <c r="Z98" s="19">
        <f>Rep!J138</f>
        <v>0</v>
      </c>
      <c r="AA98" s="28">
        <f>Rep!K138</f>
        <v>0</v>
      </c>
      <c r="AB98" s="19">
        <f>PHous!J138</f>
        <v>0</v>
      </c>
      <c r="AC98" s="28">
        <f>PHous!K138</f>
        <v>0</v>
      </c>
      <c r="AD98" s="19">
        <f>Whous!J138</f>
        <v>0</v>
      </c>
      <c r="AE98" s="28">
        <f>Whous!K138</f>
        <v>0</v>
      </c>
      <c r="AF98" s="19">
        <f>Plat!J138</f>
        <v>0</v>
      </c>
      <c r="AG98" s="28">
        <f>Plat!K138</f>
        <v>0</v>
      </c>
      <c r="AH98" s="19">
        <f>Control!J138</f>
        <v>0</v>
      </c>
      <c r="AI98" s="28">
        <f>Control!K138</f>
        <v>0</v>
      </c>
    </row>
    <row r="99" spans="1:35">
      <c r="A99" s="21" t="str">
        <f>Seq!A99</f>
        <v>Waste 1</v>
      </c>
      <c r="D99" s="19">
        <f>Seq!J139</f>
        <v>0</v>
      </c>
      <c r="E99" s="28">
        <f>Seq!K139</f>
        <v>0</v>
      </c>
      <c r="F99" s="19">
        <f>Iso!J139</f>
        <v>0</v>
      </c>
      <c r="G99" s="28">
        <f>Iso!K139</f>
        <v>0</v>
      </c>
      <c r="H99" s="19">
        <f>Fil!J139</f>
        <v>0</v>
      </c>
      <c r="I99" s="28">
        <f>Fil!K139</f>
        <v>0</v>
      </c>
      <c r="J99" s="19">
        <f>FPump!J139</f>
        <v>0</v>
      </c>
      <c r="K99" s="28">
        <f>FPump!K139</f>
        <v>0</v>
      </c>
      <c r="L99" s="19">
        <f>Lyse!J139</f>
        <v>0</v>
      </c>
      <c r="M99" s="28">
        <f>Lyse!K139</f>
        <v>0</v>
      </c>
      <c r="N99" s="19">
        <f>RStor!J139</f>
        <v>0</v>
      </c>
      <c r="O99" s="28">
        <f>RStor!K139</f>
        <v>0</v>
      </c>
      <c r="P99" s="19">
        <f>RDose!J139</f>
        <v>0</v>
      </c>
      <c r="Q99" s="28">
        <f>RDose!K139</f>
        <v>0</v>
      </c>
      <c r="R99" s="19">
        <f>Trans!J139</f>
        <v>0</v>
      </c>
      <c r="S99" s="28">
        <f>Trans!K139</f>
        <v>0</v>
      </c>
      <c r="T99" s="19">
        <f>ArchF!J139</f>
        <v>0</v>
      </c>
      <c r="U99" s="28">
        <f>ArchF!K139</f>
        <v>0</v>
      </c>
      <c r="V99" s="19">
        <f>APres!J139</f>
        <v>0</v>
      </c>
      <c r="W99" s="28">
        <f>APres!K139</f>
        <v>0</v>
      </c>
      <c r="X99" s="19">
        <f>ArcSt!J139</f>
        <v>0</v>
      </c>
      <c r="Y99" s="28">
        <f>ArcSt!K139</f>
        <v>0</v>
      </c>
      <c r="Z99" s="19">
        <f>Rep!J139</f>
        <v>0</v>
      </c>
      <c r="AA99" s="28">
        <f>Rep!K139</f>
        <v>0</v>
      </c>
      <c r="AB99" s="19">
        <f>PHous!J139</f>
        <v>0</v>
      </c>
      <c r="AC99" s="28">
        <f>PHous!K139</f>
        <v>0</v>
      </c>
      <c r="AD99" s="19">
        <f>Whous!J139</f>
        <v>0</v>
      </c>
      <c r="AE99" s="28">
        <f>Whous!K139</f>
        <v>0</v>
      </c>
      <c r="AF99" s="19">
        <f>Plat!J139</f>
        <v>0</v>
      </c>
      <c r="AG99" s="28">
        <f>Plat!K139</f>
        <v>0</v>
      </c>
      <c r="AH99" s="19">
        <f>Control!J139</f>
        <v>0</v>
      </c>
      <c r="AI99" s="28">
        <f>Control!K139</f>
        <v>0</v>
      </c>
    </row>
    <row r="100" spans="1:35">
      <c r="A100" s="21" t="str">
        <f>Seq!A100</f>
        <v>Waste 2</v>
      </c>
      <c r="D100" s="19">
        <f>Seq!J140</f>
        <v>0</v>
      </c>
      <c r="E100" s="28">
        <f>Seq!K140</f>
        <v>0</v>
      </c>
      <c r="F100" s="19">
        <f>Iso!J140</f>
        <v>0</v>
      </c>
      <c r="G100" s="28">
        <f>Iso!K140</f>
        <v>0</v>
      </c>
      <c r="H100" s="19">
        <f>Fil!J140</f>
        <v>0</v>
      </c>
      <c r="I100" s="28">
        <f>Fil!K140</f>
        <v>0</v>
      </c>
      <c r="J100" s="19">
        <f>FPump!J140</f>
        <v>0</v>
      </c>
      <c r="K100" s="28">
        <f>FPump!K140</f>
        <v>0</v>
      </c>
      <c r="L100" s="19">
        <f>Lyse!J140</f>
        <v>0</v>
      </c>
      <c r="M100" s="28">
        <f>Lyse!K140</f>
        <v>0</v>
      </c>
      <c r="N100" s="19">
        <f>RStor!J140</f>
        <v>0</v>
      </c>
      <c r="O100" s="28">
        <f>RStor!K140</f>
        <v>0</v>
      </c>
      <c r="P100" s="19">
        <f>RDose!J140</f>
        <v>0</v>
      </c>
      <c r="Q100" s="28">
        <f>RDose!K140</f>
        <v>0</v>
      </c>
      <c r="R100" s="19">
        <f>Trans!J140</f>
        <v>0</v>
      </c>
      <c r="S100" s="28">
        <f>Trans!K140</f>
        <v>0</v>
      </c>
      <c r="T100" s="19">
        <f>ArchF!J140</f>
        <v>0</v>
      </c>
      <c r="U100" s="28">
        <f>ArchF!K140</f>
        <v>0</v>
      </c>
      <c r="V100" s="19">
        <f>APres!J140</f>
        <v>0</v>
      </c>
      <c r="W100" s="28">
        <f>APres!K140</f>
        <v>0</v>
      </c>
      <c r="X100" s="19">
        <f>ArcSt!J140</f>
        <v>0</v>
      </c>
      <c r="Y100" s="28">
        <f>ArcSt!K140</f>
        <v>0</v>
      </c>
      <c r="Z100" s="19">
        <f>Rep!J140</f>
        <v>0</v>
      </c>
      <c r="AA100" s="28">
        <f>Rep!K140</f>
        <v>0</v>
      </c>
      <c r="AB100" s="19">
        <f>PHous!J140</f>
        <v>0</v>
      </c>
      <c r="AC100" s="28">
        <f>PHous!K140</f>
        <v>0</v>
      </c>
      <c r="AD100" s="19">
        <f>Whous!J140</f>
        <v>0</v>
      </c>
      <c r="AE100" s="28">
        <f>Whous!K140</f>
        <v>0</v>
      </c>
      <c r="AF100" s="19">
        <f>Plat!J140</f>
        <v>0</v>
      </c>
      <c r="AG100" s="28">
        <f>Plat!K140</f>
        <v>0</v>
      </c>
      <c r="AH100" s="19">
        <f>Control!J140</f>
        <v>0</v>
      </c>
      <c r="AI100" s="28">
        <f>Control!K140</f>
        <v>0</v>
      </c>
    </row>
    <row r="101" spans="1:35">
      <c r="A101" s="21">
        <f>Seq!A101</f>
        <v>0</v>
      </c>
      <c r="D101" s="19">
        <f>Seq!J141</f>
        <v>0</v>
      </c>
      <c r="E101" s="28">
        <f>Seq!K141</f>
        <v>0</v>
      </c>
      <c r="F101" s="19">
        <f>Iso!J141</f>
        <v>0</v>
      </c>
      <c r="G101" s="28">
        <f>Iso!K141</f>
        <v>0</v>
      </c>
      <c r="H101" s="19">
        <f>Fil!J141</f>
        <v>0</v>
      </c>
      <c r="I101" s="28">
        <f>Fil!K141</f>
        <v>0</v>
      </c>
      <c r="J101" s="19">
        <f>FPump!J141</f>
        <v>0</v>
      </c>
      <c r="K101" s="28">
        <f>FPump!K141</f>
        <v>0</v>
      </c>
      <c r="L101" s="19">
        <f>Lyse!J141</f>
        <v>0</v>
      </c>
      <c r="M101" s="28">
        <f>Lyse!K141</f>
        <v>0</v>
      </c>
      <c r="N101" s="19">
        <f>RStor!J141</f>
        <v>0</v>
      </c>
      <c r="O101" s="28">
        <f>RStor!K141</f>
        <v>0</v>
      </c>
      <c r="P101" s="19">
        <f>RDose!J141</f>
        <v>0</v>
      </c>
      <c r="Q101" s="28">
        <f>RDose!K141</f>
        <v>0</v>
      </c>
      <c r="R101" s="19">
        <f>Trans!J141</f>
        <v>0</v>
      </c>
      <c r="S101" s="28">
        <f>Trans!K141</f>
        <v>0</v>
      </c>
      <c r="T101" s="19">
        <f>ArchF!J141</f>
        <v>0</v>
      </c>
      <c r="U101" s="28">
        <f>ArchF!K141</f>
        <v>0</v>
      </c>
      <c r="V101" s="19">
        <f>APres!J141</f>
        <v>0</v>
      </c>
      <c r="W101" s="28">
        <f>APres!K141</f>
        <v>0</v>
      </c>
      <c r="X101" s="19">
        <f>ArcSt!J141</f>
        <v>0</v>
      </c>
      <c r="Y101" s="28">
        <f>ArcSt!K141</f>
        <v>0</v>
      </c>
      <c r="Z101" s="19">
        <f>Rep!J141</f>
        <v>0</v>
      </c>
      <c r="AA101" s="28">
        <f>Rep!K141</f>
        <v>0</v>
      </c>
      <c r="AB101" s="19">
        <f>PHous!J141</f>
        <v>0</v>
      </c>
      <c r="AC101" s="28">
        <f>PHous!K141</f>
        <v>0</v>
      </c>
      <c r="AD101" s="19">
        <f>Whous!J141</f>
        <v>0</v>
      </c>
      <c r="AE101" s="28">
        <f>Whous!K141</f>
        <v>0</v>
      </c>
      <c r="AF101" s="19">
        <f>Plat!J141</f>
        <v>0</v>
      </c>
      <c r="AG101" s="28">
        <f>Plat!K141</f>
        <v>0</v>
      </c>
      <c r="AH101" s="19">
        <f>Control!J141</f>
        <v>0</v>
      </c>
      <c r="AI101" s="28">
        <f>Control!K141</f>
        <v>0</v>
      </c>
    </row>
    <row r="102" spans="1:35">
      <c r="A102" s="21" t="str">
        <f>Seq!A102</f>
        <v>Servo axis</v>
      </c>
      <c r="D102" s="19">
        <f>Seq!J142</f>
        <v>0</v>
      </c>
      <c r="E102" s="28">
        <f>Seq!K142</f>
        <v>0</v>
      </c>
      <c r="F102" s="19">
        <f>Iso!J142</f>
        <v>0</v>
      </c>
      <c r="G102" s="28">
        <f>Iso!K142</f>
        <v>0</v>
      </c>
      <c r="H102" s="19">
        <f>Fil!J142</f>
        <v>0</v>
      </c>
      <c r="I102" s="28">
        <f>Fil!K142</f>
        <v>0</v>
      </c>
      <c r="J102" s="19">
        <f>FPump!J142</f>
        <v>0</v>
      </c>
      <c r="K102" s="28">
        <f>FPump!K142</f>
        <v>0</v>
      </c>
      <c r="L102" s="19">
        <f>Lyse!J142</f>
        <v>0</v>
      </c>
      <c r="M102" s="28">
        <f>Lyse!K142</f>
        <v>0</v>
      </c>
      <c r="N102" s="19">
        <f>RStor!J142</f>
        <v>0</v>
      </c>
      <c r="O102" s="28">
        <f>RStor!K142</f>
        <v>0</v>
      </c>
      <c r="P102" s="19">
        <f>RDose!J142</f>
        <v>0</v>
      </c>
      <c r="Q102" s="28">
        <f>RDose!K142</f>
        <v>0</v>
      </c>
      <c r="R102" s="19">
        <f>Trans!J142</f>
        <v>0</v>
      </c>
      <c r="S102" s="28">
        <f>Trans!K142</f>
        <v>0</v>
      </c>
      <c r="T102" s="19">
        <f>ArchF!J142</f>
        <v>0</v>
      </c>
      <c r="U102" s="28">
        <f>ArchF!K142</f>
        <v>0</v>
      </c>
      <c r="V102" s="19">
        <f>APres!J142</f>
        <v>0</v>
      </c>
      <c r="W102" s="28">
        <f>APres!K142</f>
        <v>0</v>
      </c>
      <c r="X102" s="19">
        <f>ArcSt!J142</f>
        <v>0</v>
      </c>
      <c r="Y102" s="28">
        <f>ArcSt!K142</f>
        <v>0</v>
      </c>
      <c r="Z102" s="19">
        <f>Rep!J142</f>
        <v>0</v>
      </c>
      <c r="AA102" s="28">
        <f>Rep!K142</f>
        <v>0</v>
      </c>
      <c r="AB102" s="19">
        <f>PHous!J142</f>
        <v>0</v>
      </c>
      <c r="AC102" s="28">
        <f>PHous!K142</f>
        <v>0</v>
      </c>
      <c r="AD102" s="19">
        <f>Whous!J142</f>
        <v>0</v>
      </c>
      <c r="AE102" s="28">
        <f>Whous!K142</f>
        <v>0</v>
      </c>
      <c r="AF102" s="19">
        <f>Plat!J142</f>
        <v>0</v>
      </c>
      <c r="AG102" s="28">
        <f>Plat!K142</f>
        <v>0</v>
      </c>
      <c r="AH102" s="19">
        <f>Control!J142</f>
        <v>0</v>
      </c>
      <c r="AI102" s="28">
        <f>Control!K142</f>
        <v>0</v>
      </c>
    </row>
    <row r="103" spans="1:35">
      <c r="A103" s="21" t="str">
        <f>Seq!A103</f>
        <v>R Valve axis</v>
      </c>
      <c r="D103" s="19">
        <f>Seq!J143</f>
        <v>0</v>
      </c>
      <c r="E103" s="28">
        <f>Seq!K143</f>
        <v>0</v>
      </c>
      <c r="F103" s="19">
        <f>Iso!J143</f>
        <v>0</v>
      </c>
      <c r="G103" s="28">
        <f>Iso!K143</f>
        <v>0</v>
      </c>
      <c r="H103" s="19">
        <f>Fil!J143</f>
        <v>0</v>
      </c>
      <c r="I103" s="28">
        <f>Fil!K143</f>
        <v>0</v>
      </c>
      <c r="J103" s="19">
        <f>FPump!J143</f>
        <v>0</v>
      </c>
      <c r="K103" s="28">
        <f>FPump!K143</f>
        <v>0</v>
      </c>
      <c r="L103" s="19">
        <f>Lyse!J143</f>
        <v>0</v>
      </c>
      <c r="M103" s="28">
        <f>Lyse!K143</f>
        <v>0</v>
      </c>
      <c r="N103" s="19">
        <f>RStor!J143</f>
        <v>0</v>
      </c>
      <c r="O103" s="28">
        <f>RStor!K143</f>
        <v>0</v>
      </c>
      <c r="P103" s="19">
        <f>RDose!J143</f>
        <v>0</v>
      </c>
      <c r="Q103" s="28">
        <f>RDose!K143</f>
        <v>0</v>
      </c>
      <c r="R103" s="19">
        <f>Trans!J143</f>
        <v>0</v>
      </c>
      <c r="S103" s="28">
        <f>Trans!K143</f>
        <v>0</v>
      </c>
      <c r="T103" s="19">
        <f>ArchF!J143</f>
        <v>0</v>
      </c>
      <c r="U103" s="28">
        <f>ArchF!K143</f>
        <v>0</v>
      </c>
      <c r="V103" s="19">
        <f>APres!J143</f>
        <v>0</v>
      </c>
      <c r="W103" s="28">
        <f>APres!K143</f>
        <v>0</v>
      </c>
      <c r="X103" s="19">
        <f>ArcSt!J143</f>
        <v>0</v>
      </c>
      <c r="Y103" s="28">
        <f>ArcSt!K143</f>
        <v>0</v>
      </c>
      <c r="Z103" s="19">
        <f>Rep!J143</f>
        <v>0</v>
      </c>
      <c r="AA103" s="28">
        <f>Rep!K143</f>
        <v>0</v>
      </c>
      <c r="AB103" s="19">
        <f>PHous!J143</f>
        <v>0</v>
      </c>
      <c r="AC103" s="28">
        <f>PHous!K143</f>
        <v>0</v>
      </c>
      <c r="AD103" s="19">
        <f>Whous!J143</f>
        <v>0</v>
      </c>
      <c r="AE103" s="28">
        <f>Whous!K143</f>
        <v>0</v>
      </c>
      <c r="AF103" s="19">
        <f>Plat!J143</f>
        <v>0</v>
      </c>
      <c r="AG103" s="28">
        <f>Plat!K143</f>
        <v>0</v>
      </c>
      <c r="AH103" s="19">
        <f>Control!J143</f>
        <v>0</v>
      </c>
      <c r="AI103" s="28">
        <f>Control!K143</f>
        <v>0</v>
      </c>
    </row>
    <row r="104" spans="1:35">
      <c r="A104" s="21" t="str">
        <f>Seq!A104</f>
        <v>Discrete (+/-)</v>
      </c>
      <c r="D104" s="19">
        <f>Seq!J144</f>
        <v>0</v>
      </c>
      <c r="E104" s="28">
        <f>Seq!K144</f>
        <v>0</v>
      </c>
      <c r="F104" s="19">
        <f>Iso!J144</f>
        <v>0</v>
      </c>
      <c r="G104" s="28">
        <f>Iso!K144</f>
        <v>0</v>
      </c>
      <c r="H104" s="19">
        <f>Fil!J144</f>
        <v>0</v>
      </c>
      <c r="I104" s="28">
        <f>Fil!K144</f>
        <v>0</v>
      </c>
      <c r="J104" s="19">
        <f>FPump!J144</f>
        <v>0</v>
      </c>
      <c r="K104" s="28">
        <f>FPump!K144</f>
        <v>0</v>
      </c>
      <c r="L104" s="19">
        <f>Lyse!J144</f>
        <v>0</v>
      </c>
      <c r="M104" s="28">
        <f>Lyse!K144</f>
        <v>0</v>
      </c>
      <c r="N104" s="19">
        <f>RStor!J144</f>
        <v>0</v>
      </c>
      <c r="O104" s="28">
        <f>RStor!K144</f>
        <v>0</v>
      </c>
      <c r="P104" s="19">
        <f>RDose!J144</f>
        <v>0</v>
      </c>
      <c r="Q104" s="28">
        <f>RDose!K144</f>
        <v>0</v>
      </c>
      <c r="R104" s="19">
        <f>Trans!J144</f>
        <v>0</v>
      </c>
      <c r="S104" s="28">
        <f>Trans!K144</f>
        <v>0</v>
      </c>
      <c r="T104" s="19">
        <f>ArchF!J144</f>
        <v>0</v>
      </c>
      <c r="U104" s="28">
        <f>ArchF!K144</f>
        <v>0</v>
      </c>
      <c r="V104" s="19">
        <f>APres!J144</f>
        <v>0</v>
      </c>
      <c r="W104" s="28">
        <f>APres!K144</f>
        <v>0</v>
      </c>
      <c r="X104" s="19">
        <f>ArcSt!J144</f>
        <v>0</v>
      </c>
      <c r="Y104" s="28">
        <f>ArcSt!K144</f>
        <v>0</v>
      </c>
      <c r="Z104" s="19">
        <f>Rep!J144</f>
        <v>0</v>
      </c>
      <c r="AA104" s="28">
        <f>Rep!K144</f>
        <v>0</v>
      </c>
      <c r="AB104" s="19">
        <f>PHous!J144</f>
        <v>0</v>
      </c>
      <c r="AC104" s="28">
        <f>PHous!K144</f>
        <v>0</v>
      </c>
      <c r="AD104" s="19">
        <f>Whous!J144</f>
        <v>0</v>
      </c>
      <c r="AE104" s="28">
        <f>Whous!K144</f>
        <v>0</v>
      </c>
      <c r="AF104" s="19">
        <f>Plat!J144</f>
        <v>0</v>
      </c>
      <c r="AG104" s="28">
        <f>Plat!K144</f>
        <v>0</v>
      </c>
      <c r="AH104" s="19">
        <f>Control!J144</f>
        <v>0</v>
      </c>
      <c r="AI104" s="28">
        <f>Control!K144</f>
        <v>0</v>
      </c>
    </row>
    <row r="105" spans="1:35">
      <c r="A105" s="21" t="str">
        <f>Seq!A105</f>
        <v>Contact I/O</v>
      </c>
      <c r="D105" s="19">
        <f>Seq!J145</f>
        <v>0</v>
      </c>
      <c r="E105" s="28">
        <f>Seq!K145</f>
        <v>0</v>
      </c>
      <c r="F105" s="19">
        <f>Iso!J145</f>
        <v>0</v>
      </c>
      <c r="G105" s="28">
        <f>Iso!K145</f>
        <v>0</v>
      </c>
      <c r="H105" s="19">
        <f>Fil!J145</f>
        <v>0</v>
      </c>
      <c r="I105" s="28">
        <f>Fil!K145</f>
        <v>0</v>
      </c>
      <c r="J105" s="19">
        <f>FPump!J145</f>
        <v>0</v>
      </c>
      <c r="K105" s="28">
        <f>FPump!K145</f>
        <v>0</v>
      </c>
      <c r="L105" s="19">
        <f>Lyse!J145</f>
        <v>0</v>
      </c>
      <c r="M105" s="28">
        <f>Lyse!K145</f>
        <v>0</v>
      </c>
      <c r="N105" s="19">
        <f>RStor!J145</f>
        <v>0</v>
      </c>
      <c r="O105" s="28">
        <f>RStor!K145</f>
        <v>0</v>
      </c>
      <c r="P105" s="19">
        <f>RDose!J145</f>
        <v>0</v>
      </c>
      <c r="Q105" s="28">
        <f>RDose!K145</f>
        <v>0</v>
      </c>
      <c r="R105" s="19">
        <f>Trans!J145</f>
        <v>0</v>
      </c>
      <c r="S105" s="28">
        <f>Trans!K145</f>
        <v>0</v>
      </c>
      <c r="T105" s="19">
        <f>ArchF!J145</f>
        <v>0</v>
      </c>
      <c r="U105" s="28">
        <f>ArchF!K145</f>
        <v>0</v>
      </c>
      <c r="V105" s="19">
        <f>APres!J145</f>
        <v>0</v>
      </c>
      <c r="W105" s="28">
        <f>APres!K145</f>
        <v>0</v>
      </c>
      <c r="X105" s="19">
        <f>ArcSt!J145</f>
        <v>0</v>
      </c>
      <c r="Y105" s="28">
        <f>ArcSt!K145</f>
        <v>0</v>
      </c>
      <c r="Z105" s="19">
        <f>Rep!J145</f>
        <v>0</v>
      </c>
      <c r="AA105" s="28">
        <f>Rep!K145</f>
        <v>0</v>
      </c>
      <c r="AB105" s="19">
        <f>PHous!J145</f>
        <v>0</v>
      </c>
      <c r="AC105" s="28">
        <f>PHous!K145</f>
        <v>0</v>
      </c>
      <c r="AD105" s="19">
        <f>Whous!J145</f>
        <v>0</v>
      </c>
      <c r="AE105" s="28">
        <f>Whous!K145</f>
        <v>0</v>
      </c>
      <c r="AF105" s="19">
        <f>Plat!J145</f>
        <v>0</v>
      </c>
      <c r="AG105" s="28">
        <f>Plat!K145</f>
        <v>0</v>
      </c>
      <c r="AH105" s="19">
        <f>Control!J145</f>
        <v>0</v>
      </c>
      <c r="AI105" s="28">
        <f>Control!K145</f>
        <v>0</v>
      </c>
    </row>
    <row r="106" spans="1:35">
      <c r="A106" s="21" t="str">
        <f>Seq!A106</f>
        <v>Analog I/O</v>
      </c>
      <c r="D106" s="19">
        <f>Seq!J146</f>
        <v>0</v>
      </c>
      <c r="E106" s="28">
        <f>Seq!K146</f>
        <v>0</v>
      </c>
      <c r="F106" s="19">
        <f>Iso!J146</f>
        <v>0</v>
      </c>
      <c r="G106" s="28">
        <f>Iso!K146</f>
        <v>0</v>
      </c>
      <c r="H106" s="19">
        <f>Fil!J146</f>
        <v>0</v>
      </c>
      <c r="I106" s="28">
        <f>Fil!K146</f>
        <v>0</v>
      </c>
      <c r="J106" s="19">
        <f>FPump!J146</f>
        <v>0</v>
      </c>
      <c r="K106" s="28">
        <f>FPump!K146</f>
        <v>0</v>
      </c>
      <c r="L106" s="19">
        <f>Lyse!J146</f>
        <v>0</v>
      </c>
      <c r="M106" s="28">
        <f>Lyse!K146</f>
        <v>0</v>
      </c>
      <c r="N106" s="19">
        <f>RStor!J146</f>
        <v>0</v>
      </c>
      <c r="O106" s="28">
        <f>RStor!K146</f>
        <v>0</v>
      </c>
      <c r="P106" s="19">
        <f>RDose!J146</f>
        <v>0</v>
      </c>
      <c r="Q106" s="28">
        <f>RDose!K146</f>
        <v>0</v>
      </c>
      <c r="R106" s="19">
        <f>Trans!J146</f>
        <v>0</v>
      </c>
      <c r="S106" s="28">
        <f>Trans!K146</f>
        <v>0</v>
      </c>
      <c r="T106" s="19">
        <f>ArchF!J146</f>
        <v>0</v>
      </c>
      <c r="U106" s="28">
        <f>ArchF!K146</f>
        <v>0</v>
      </c>
      <c r="V106" s="19">
        <f>APres!J146</f>
        <v>0</v>
      </c>
      <c r="W106" s="28">
        <f>APres!K146</f>
        <v>0</v>
      </c>
      <c r="X106" s="19">
        <f>ArcSt!J146</f>
        <v>0</v>
      </c>
      <c r="Y106" s="28">
        <f>ArcSt!K146</f>
        <v>0</v>
      </c>
      <c r="Z106" s="19">
        <f>Rep!J146</f>
        <v>0</v>
      </c>
      <c r="AA106" s="28">
        <f>Rep!K146</f>
        <v>0</v>
      </c>
      <c r="AB106" s="19">
        <f>PHous!J146</f>
        <v>0</v>
      </c>
      <c r="AC106" s="28">
        <f>PHous!K146</f>
        <v>0</v>
      </c>
      <c r="AD106" s="19">
        <f>Whous!J146</f>
        <v>0</v>
      </c>
      <c r="AE106" s="28">
        <f>Whous!K146</f>
        <v>0</v>
      </c>
      <c r="AF106" s="19">
        <f>Plat!J146</f>
        <v>0</v>
      </c>
      <c r="AG106" s="28">
        <f>Plat!K146</f>
        <v>0</v>
      </c>
      <c r="AH106" s="19">
        <f>Control!J146</f>
        <v>0</v>
      </c>
      <c r="AI106" s="28">
        <f>Control!K146</f>
        <v>0</v>
      </c>
    </row>
    <row r="107" spans="1:35">
      <c r="A107" s="21" t="str">
        <f>Seq!A107</f>
        <v>Digital I/O</v>
      </c>
      <c r="D107" s="19">
        <f>Seq!J147</f>
        <v>0</v>
      </c>
      <c r="E107" s="28">
        <f>Seq!K147</f>
        <v>0</v>
      </c>
      <c r="F107" s="19">
        <f>Iso!J147</f>
        <v>0</v>
      </c>
      <c r="G107" s="28">
        <f>Iso!K147</f>
        <v>0</v>
      </c>
      <c r="H107" s="19">
        <f>Fil!J147</f>
        <v>0</v>
      </c>
      <c r="I107" s="28">
        <f>Fil!K147</f>
        <v>0</v>
      </c>
      <c r="J107" s="19">
        <f>FPump!J147</f>
        <v>0</v>
      </c>
      <c r="K107" s="28">
        <f>FPump!K147</f>
        <v>0</v>
      </c>
      <c r="L107" s="19">
        <f>Lyse!J147</f>
        <v>0</v>
      </c>
      <c r="M107" s="28">
        <f>Lyse!K147</f>
        <v>0</v>
      </c>
      <c r="N107" s="19">
        <f>RStor!J147</f>
        <v>0</v>
      </c>
      <c r="O107" s="28">
        <f>RStor!K147</f>
        <v>0</v>
      </c>
      <c r="P107" s="19">
        <f>RDose!J147</f>
        <v>0</v>
      </c>
      <c r="Q107" s="28">
        <f>RDose!K147</f>
        <v>0</v>
      </c>
      <c r="R107" s="19">
        <f>Trans!J147</f>
        <v>0</v>
      </c>
      <c r="S107" s="28">
        <f>Trans!K147</f>
        <v>0</v>
      </c>
      <c r="T107" s="19">
        <f>ArchF!J147</f>
        <v>0</v>
      </c>
      <c r="U107" s="28">
        <f>ArchF!K147</f>
        <v>0</v>
      </c>
      <c r="V107" s="19">
        <f>APres!J147</f>
        <v>0</v>
      </c>
      <c r="W107" s="28">
        <f>APres!K147</f>
        <v>0</v>
      </c>
      <c r="X107" s="19">
        <f>ArcSt!J147</f>
        <v>0</v>
      </c>
      <c r="Y107" s="28">
        <f>ArcSt!K147</f>
        <v>0</v>
      </c>
      <c r="Z107" s="19">
        <f>Rep!J147</f>
        <v>0</v>
      </c>
      <c r="AA107" s="28">
        <f>Rep!K147</f>
        <v>0</v>
      </c>
      <c r="AB107" s="19">
        <f>PHous!J147</f>
        <v>0</v>
      </c>
      <c r="AC107" s="28">
        <f>PHous!K147</f>
        <v>0</v>
      </c>
      <c r="AD107" s="19">
        <f>Whous!J147</f>
        <v>0</v>
      </c>
      <c r="AE107" s="28">
        <f>Whous!K147</f>
        <v>0</v>
      </c>
      <c r="AF107" s="19">
        <f>Plat!J147</f>
        <v>0</v>
      </c>
      <c r="AG107" s="28">
        <f>Plat!K147</f>
        <v>0</v>
      </c>
      <c r="AH107" s="19">
        <f>Control!J147</f>
        <v>0</v>
      </c>
      <c r="AI107" s="28">
        <f>Control!K147</f>
        <v>0</v>
      </c>
    </row>
    <row r="108" spans="1:35">
      <c r="A108" s="21">
        <f>Seq!A108</f>
        <v>0</v>
      </c>
      <c r="D108" s="19">
        <f>Seq!J148</f>
        <v>0</v>
      </c>
      <c r="E108" s="28">
        <f>Seq!K148</f>
        <v>0</v>
      </c>
      <c r="F108" s="19">
        <f>Iso!J148</f>
        <v>0</v>
      </c>
      <c r="G108" s="28">
        <f>Iso!K148</f>
        <v>0</v>
      </c>
      <c r="H108" s="19">
        <f>Fil!J148</f>
        <v>0</v>
      </c>
      <c r="I108" s="28">
        <f>Fil!K148</f>
        <v>0</v>
      </c>
      <c r="J108" s="19">
        <f>FPump!J148</f>
        <v>0</v>
      </c>
      <c r="K108" s="28">
        <f>FPump!K148</f>
        <v>0</v>
      </c>
      <c r="L108" s="19">
        <f>Lyse!J148</f>
        <v>0</v>
      </c>
      <c r="M108" s="28">
        <f>Lyse!K148</f>
        <v>0</v>
      </c>
      <c r="N108" s="19">
        <f>RStor!J148</f>
        <v>0</v>
      </c>
      <c r="O108" s="28">
        <f>RStor!K148</f>
        <v>0</v>
      </c>
      <c r="P108" s="19">
        <f>RDose!J148</f>
        <v>0</v>
      </c>
      <c r="Q108" s="28">
        <f>RDose!K148</f>
        <v>0</v>
      </c>
      <c r="R108" s="19">
        <f>Trans!J148</f>
        <v>0</v>
      </c>
      <c r="S108" s="28">
        <f>Trans!K148</f>
        <v>0</v>
      </c>
      <c r="T108" s="19">
        <f>ArchF!J148</f>
        <v>0</v>
      </c>
      <c r="U108" s="28">
        <f>ArchF!K148</f>
        <v>0</v>
      </c>
      <c r="V108" s="19">
        <f>APres!J148</f>
        <v>0</v>
      </c>
      <c r="W108" s="28">
        <f>APres!K148</f>
        <v>0</v>
      </c>
      <c r="X108" s="19">
        <f>ArcSt!J148</f>
        <v>0</v>
      </c>
      <c r="Y108" s="28">
        <f>ArcSt!K148</f>
        <v>0</v>
      </c>
      <c r="Z108" s="19">
        <f>Rep!J148</f>
        <v>0</v>
      </c>
      <c r="AA108" s="28">
        <f>Rep!K148</f>
        <v>0</v>
      </c>
      <c r="AB108" s="19">
        <f>PHous!J148</f>
        <v>0</v>
      </c>
      <c r="AC108" s="28">
        <f>PHous!K148</f>
        <v>0</v>
      </c>
      <c r="AD108" s="19">
        <f>Whous!J148</f>
        <v>0</v>
      </c>
      <c r="AE108" s="28">
        <f>Whous!K148</f>
        <v>0</v>
      </c>
      <c r="AF108" s="19">
        <f>Plat!J148</f>
        <v>0</v>
      </c>
      <c r="AG108" s="28">
        <f>Plat!K148</f>
        <v>0</v>
      </c>
      <c r="AH108" s="19">
        <f>Control!J148</f>
        <v>0</v>
      </c>
      <c r="AI108" s="28">
        <f>Control!K148</f>
        <v>0</v>
      </c>
    </row>
    <row r="109" spans="1:35">
      <c r="A109" s="21">
        <f>Seq!A109</f>
        <v>0</v>
      </c>
      <c r="D109" s="19">
        <f>Seq!J149</f>
        <v>7</v>
      </c>
      <c r="E109" s="28">
        <f>Seq!K149</f>
        <v>8</v>
      </c>
      <c r="F109" s="19">
        <f>Iso!J149</f>
        <v>9</v>
      </c>
      <c r="G109" s="28">
        <f>Iso!K149</f>
        <v>10</v>
      </c>
      <c r="H109" s="19">
        <f>Fil!J149</f>
        <v>11</v>
      </c>
      <c r="I109" s="28">
        <f>Fil!K149</f>
        <v>12</v>
      </c>
      <c r="J109" s="19">
        <f>FPump!J149</f>
        <v>13</v>
      </c>
      <c r="K109" s="28">
        <f>FPump!K149</f>
        <v>14</v>
      </c>
      <c r="L109" s="19">
        <f>Lyse!J149</f>
        <v>15</v>
      </c>
      <c r="M109" s="28">
        <f>Lyse!K149</f>
        <v>16</v>
      </c>
      <c r="N109" s="19">
        <f>RStor!J149</f>
        <v>17</v>
      </c>
      <c r="O109" s="28">
        <f>RStor!K149</f>
        <v>18</v>
      </c>
      <c r="P109" s="19">
        <f>RDose!J149</f>
        <v>19</v>
      </c>
      <c r="Q109" s="28">
        <f>RDose!K149</f>
        <v>20</v>
      </c>
      <c r="R109" s="19">
        <f>Trans!J149</f>
        <v>21</v>
      </c>
      <c r="S109" s="28">
        <f>Trans!K149</f>
        <v>22</v>
      </c>
      <c r="T109" s="19">
        <f>ArchF!J149</f>
        <v>23</v>
      </c>
      <c r="U109" s="28">
        <f>ArchF!K149</f>
        <v>24</v>
      </c>
      <c r="V109" s="19">
        <f>APres!J149</f>
        <v>25</v>
      </c>
      <c r="W109" s="28">
        <f>APres!K149</f>
        <v>26</v>
      </c>
      <c r="X109" s="19">
        <f>ArcSt!J149</f>
        <v>27</v>
      </c>
      <c r="Y109" s="28">
        <f>ArcSt!K149</f>
        <v>28</v>
      </c>
      <c r="Z109" s="19">
        <f>Rep!J149</f>
        <v>29</v>
      </c>
      <c r="AA109" s="28">
        <f>Rep!K149</f>
        <v>30</v>
      </c>
      <c r="AB109" s="19">
        <f>PHous!J149</f>
        <v>31</v>
      </c>
      <c r="AC109" s="28">
        <f>PHous!K149</f>
        <v>32</v>
      </c>
      <c r="AD109" s="19">
        <f>Whous!J149</f>
        <v>33</v>
      </c>
      <c r="AE109" s="28">
        <f>Whous!K149</f>
        <v>34</v>
      </c>
      <c r="AF109" s="19">
        <f>Plat!J149</f>
        <v>35</v>
      </c>
      <c r="AG109" s="28">
        <f>Plat!K149</f>
        <v>36</v>
      </c>
      <c r="AH109" s="19">
        <f>Control!J149</f>
        <v>37</v>
      </c>
      <c r="AI109" s="28">
        <f>Control!K149</f>
        <v>38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31"/>
      <c r="G111" s="28" t="s">
        <v>34</v>
      </c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7.5</v>
      </c>
      <c r="AC116" s="8" t="s">
        <v>102</v>
      </c>
      <c r="AD116" s="31"/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31"/>
      <c r="Q125" s="8" t="s">
        <v>67</v>
      </c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31"/>
      <c r="Q126" s="8" t="s">
        <v>67</v>
      </c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8"/>
      <c r="Q129" s="8" t="s">
        <v>41</v>
      </c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8"/>
      <c r="Q130" s="8" t="s">
        <v>41</v>
      </c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8"/>
      <c r="Q131" s="8" t="s">
        <v>41</v>
      </c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8"/>
      <c r="Q132" s="8" t="s">
        <v>41</v>
      </c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8"/>
      <c r="Q133" s="8" t="s">
        <v>41</v>
      </c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8"/>
      <c r="Q134" s="8" t="s">
        <v>41</v>
      </c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8"/>
      <c r="Q135" s="8" t="s">
        <v>41</v>
      </c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8"/>
      <c r="Q136" s="8" t="s">
        <v>41</v>
      </c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8"/>
      <c r="Q137" s="8" t="s">
        <v>41</v>
      </c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8"/>
      <c r="Q138" s="8" t="s">
        <v>41</v>
      </c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31"/>
      <c r="AI142" s="8" t="s">
        <v>43</v>
      </c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31"/>
      <c r="AI143" s="8" t="s">
        <v>43</v>
      </c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31"/>
      <c r="AI144" s="8" t="s">
        <v>43</v>
      </c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31"/>
      <c r="AI145" s="8" t="s">
        <v>43</v>
      </c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31">
        <f>J7</f>
        <v>2</v>
      </c>
      <c r="AI146" s="8" t="s">
        <v>43</v>
      </c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31"/>
      <c r="AI147" s="8" t="s">
        <v>43</v>
      </c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7</v>
      </c>
      <c r="E149" s="30">
        <f>D149+1</f>
        <v>8</v>
      </c>
      <c r="F149" s="29">
        <f t="shared" ref="F149:AG149" si="0">E149+1</f>
        <v>9</v>
      </c>
      <c r="G149" s="30">
        <f t="shared" si="0"/>
        <v>10</v>
      </c>
      <c r="H149" s="29">
        <f t="shared" si="0"/>
        <v>11</v>
      </c>
      <c r="I149" s="30">
        <f t="shared" si="0"/>
        <v>12</v>
      </c>
      <c r="J149" s="29">
        <f t="shared" si="0"/>
        <v>13</v>
      </c>
      <c r="K149" s="30">
        <f t="shared" si="0"/>
        <v>14</v>
      </c>
      <c r="L149" s="29">
        <f t="shared" si="0"/>
        <v>15</v>
      </c>
      <c r="M149" s="30">
        <f t="shared" si="0"/>
        <v>16</v>
      </c>
      <c r="N149" s="29">
        <f t="shared" si="0"/>
        <v>17</v>
      </c>
      <c r="O149" s="30">
        <f t="shared" si="0"/>
        <v>18</v>
      </c>
      <c r="P149" s="29">
        <f t="shared" si="0"/>
        <v>19</v>
      </c>
      <c r="Q149" s="30">
        <f t="shared" si="0"/>
        <v>20</v>
      </c>
      <c r="R149" s="29">
        <f t="shared" si="0"/>
        <v>21</v>
      </c>
      <c r="S149" s="30">
        <f t="shared" si="0"/>
        <v>22</v>
      </c>
      <c r="T149" s="29">
        <f t="shared" si="0"/>
        <v>23</v>
      </c>
      <c r="U149" s="30">
        <f t="shared" si="0"/>
        <v>24</v>
      </c>
      <c r="V149" s="29">
        <f t="shared" si="0"/>
        <v>25</v>
      </c>
      <c r="W149" s="30">
        <f t="shared" si="0"/>
        <v>26</v>
      </c>
      <c r="X149" s="29">
        <f t="shared" si="0"/>
        <v>27</v>
      </c>
      <c r="Y149" s="30">
        <f t="shared" si="0"/>
        <v>28</v>
      </c>
      <c r="Z149" s="29">
        <f t="shared" si="0"/>
        <v>29</v>
      </c>
      <c r="AA149" s="30">
        <f t="shared" si="0"/>
        <v>30</v>
      </c>
      <c r="AB149" s="29">
        <f t="shared" si="0"/>
        <v>31</v>
      </c>
      <c r="AC149" s="30">
        <f t="shared" si="0"/>
        <v>32</v>
      </c>
      <c r="AD149" s="29">
        <f t="shared" si="0"/>
        <v>33</v>
      </c>
      <c r="AE149" s="30">
        <f t="shared" si="0"/>
        <v>34</v>
      </c>
      <c r="AF149" s="29">
        <f t="shared" si="0"/>
        <v>35</v>
      </c>
      <c r="AG149" s="30">
        <f t="shared" si="0"/>
        <v>36</v>
      </c>
      <c r="AH149" s="29">
        <f>AG149+1</f>
        <v>37</v>
      </c>
      <c r="AI149" s="30">
        <f>AH149+1</f>
        <v>38</v>
      </c>
    </row>
    <row r="151" spans="1:35">
      <c r="D151" s="21">
        <f>D149-D109</f>
        <v>0</v>
      </c>
      <c r="E151" s="21">
        <f t="shared" ref="E151:AG151" si="1">E149-E109</f>
        <v>0</v>
      </c>
      <c r="F151" s="21">
        <f t="shared" si="1"/>
        <v>0</v>
      </c>
      <c r="G151" s="21">
        <f t="shared" si="1"/>
        <v>0</v>
      </c>
      <c r="H151" s="21">
        <f t="shared" si="1"/>
        <v>0</v>
      </c>
      <c r="I151" s="21">
        <f t="shared" si="1"/>
        <v>0</v>
      </c>
      <c r="J151" s="21">
        <f t="shared" si="1"/>
        <v>0</v>
      </c>
      <c r="K151" s="21">
        <f t="shared" si="1"/>
        <v>0</v>
      </c>
      <c r="L151" s="21">
        <f t="shared" si="1"/>
        <v>0</v>
      </c>
      <c r="M151" s="21">
        <f t="shared" si="1"/>
        <v>0</v>
      </c>
      <c r="N151" s="21">
        <f t="shared" si="1"/>
        <v>0</v>
      </c>
      <c r="O151" s="21">
        <f t="shared" si="1"/>
        <v>0</v>
      </c>
      <c r="P151" s="21">
        <f t="shared" si="1"/>
        <v>0</v>
      </c>
      <c r="Q151" s="21">
        <f t="shared" si="1"/>
        <v>0</v>
      </c>
      <c r="R151" s="21">
        <f t="shared" si="1"/>
        <v>0</v>
      </c>
      <c r="S151" s="21">
        <f t="shared" si="1"/>
        <v>0</v>
      </c>
      <c r="T151" s="21">
        <f t="shared" si="1"/>
        <v>0</v>
      </c>
      <c r="U151" s="21">
        <f t="shared" si="1"/>
        <v>0</v>
      </c>
      <c r="V151" s="21">
        <f t="shared" si="1"/>
        <v>0</v>
      </c>
      <c r="W151" s="21">
        <f t="shared" si="1"/>
        <v>0</v>
      </c>
      <c r="X151" s="21">
        <f t="shared" si="1"/>
        <v>0</v>
      </c>
      <c r="Y151" s="21">
        <f t="shared" si="1"/>
        <v>0</v>
      </c>
      <c r="Z151" s="21">
        <f t="shared" si="1"/>
        <v>0</v>
      </c>
      <c r="AA151" s="21">
        <f t="shared" si="1"/>
        <v>0</v>
      </c>
      <c r="AB151" s="21">
        <f t="shared" si="1"/>
        <v>0</v>
      </c>
      <c r="AC151" s="21">
        <f t="shared" si="1"/>
        <v>0</v>
      </c>
      <c r="AD151" s="21">
        <f t="shared" si="1"/>
        <v>0</v>
      </c>
      <c r="AE151" s="21">
        <f t="shared" si="1"/>
        <v>0</v>
      </c>
      <c r="AF151" s="21">
        <f t="shared" si="1"/>
        <v>0</v>
      </c>
      <c r="AG151" s="21">
        <f t="shared" si="1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4" zoomScale="70" zoomScaleNormal="70" workbookViewId="0">
      <selection activeCell="L54" sqref="L54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F5" s="13" t="s">
        <v>92</v>
      </c>
      <c r="H5" s="13" t="s">
        <v>149</v>
      </c>
    </row>
    <row r="6" spans="1:26">
      <c r="A6" t="s">
        <v>122</v>
      </c>
      <c r="B6">
        <f>SUM(F6:AI6)</f>
        <v>131</v>
      </c>
      <c r="F6">
        <f>(F9+F8*F7)*F10</f>
        <v>130</v>
      </c>
      <c r="H6">
        <f>(H9+H8*H7)</f>
        <v>1</v>
      </c>
      <c r="Z6">
        <f>Z9+Z8*Z7</f>
        <v>0</v>
      </c>
    </row>
    <row r="7" spans="1:26">
      <c r="A7" t="s">
        <v>73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35</v>
      </c>
      <c r="F8">
        <f>130</f>
        <v>130</v>
      </c>
      <c r="G8" t="s">
        <v>127</v>
      </c>
      <c r="H8">
        <v>1</v>
      </c>
      <c r="I8" t="s">
        <v>127</v>
      </c>
    </row>
    <row r="9" spans="1:26">
      <c r="A9" t="s">
        <v>72</v>
      </c>
      <c r="G9" t="s">
        <v>102</v>
      </c>
      <c r="I9" t="s">
        <v>102</v>
      </c>
      <c r="Z9">
        <f>(Z88-1)*(F9)</f>
        <v>0</v>
      </c>
    </row>
    <row r="10" spans="1:26">
      <c r="A10" t="s">
        <v>114</v>
      </c>
      <c r="F10">
        <f>Z88</f>
        <v>1</v>
      </c>
      <c r="G10" t="s">
        <v>67</v>
      </c>
      <c r="H10">
        <f>F10</f>
        <v>1</v>
      </c>
      <c r="I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11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18">
        <v>800</v>
      </c>
      <c r="M48" s="8" t="s">
        <v>42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18"/>
      <c r="M49" s="8" t="s">
        <v>43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18">
        <f>Fil!H53</f>
        <v>30</v>
      </c>
      <c r="M53" s="8" t="s">
        <v>34</v>
      </c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19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Seq!L111</f>
        <v>0</v>
      </c>
      <c r="E71" s="8">
        <f>Seq!M111</f>
        <v>0</v>
      </c>
      <c r="F71" s="7">
        <f>Iso!L111</f>
        <v>0</v>
      </c>
      <c r="G71" s="8">
        <f>Iso!M111</f>
        <v>0</v>
      </c>
      <c r="H71" s="7">
        <f>Fil!L111</f>
        <v>0</v>
      </c>
      <c r="I71" s="8" t="str">
        <f>Fil!M111</f>
        <v>qty</v>
      </c>
      <c r="J71" s="7">
        <f>FPump!L111</f>
        <v>0</v>
      </c>
      <c r="K71" s="8">
        <f>FPump!M111</f>
        <v>0</v>
      </c>
      <c r="L71" s="7">
        <f>Lyse!L111</f>
        <v>0</v>
      </c>
      <c r="M71" s="8">
        <f>Lyse!M111</f>
        <v>0</v>
      </c>
      <c r="N71" s="7">
        <f>RStor!L111</f>
        <v>0</v>
      </c>
      <c r="O71" s="8">
        <f>RStor!M111</f>
        <v>0</v>
      </c>
      <c r="P71" s="7">
        <f>RDose!L111</f>
        <v>0</v>
      </c>
      <c r="Q71" s="8">
        <f>RDose!M111</f>
        <v>0</v>
      </c>
      <c r="R71" s="7">
        <f>Trans!L111</f>
        <v>0</v>
      </c>
      <c r="S71" s="8">
        <f>Trans!M111</f>
        <v>0</v>
      </c>
      <c r="T71" s="7">
        <f>ArchF!L111</f>
        <v>0</v>
      </c>
      <c r="U71" s="8">
        <f>ArchF!M111</f>
        <v>0</v>
      </c>
      <c r="V71" s="7">
        <f>APres!L111</f>
        <v>0</v>
      </c>
      <c r="W71" s="8">
        <f>APres!M111</f>
        <v>0</v>
      </c>
      <c r="X71" s="7">
        <f>ArcSt!L111</f>
        <v>0</v>
      </c>
      <c r="Y71" s="8">
        <f>ArcSt!M111</f>
        <v>0</v>
      </c>
      <c r="Z71" s="7">
        <f>Rep!L111</f>
        <v>0</v>
      </c>
      <c r="AA71" s="8">
        <f>Rep!M111</f>
        <v>0</v>
      </c>
      <c r="AB71" s="7">
        <f>PHous!L111</f>
        <v>0</v>
      </c>
      <c r="AC71" s="8">
        <f>PHous!M111</f>
        <v>0</v>
      </c>
      <c r="AD71" s="7">
        <f>Whous!L111</f>
        <v>0</v>
      </c>
      <c r="AE71" s="8">
        <f>Whous!M111</f>
        <v>0</v>
      </c>
      <c r="AF71" s="7">
        <f>Plat!L111</f>
        <v>0</v>
      </c>
      <c r="AG71" s="8">
        <f>Plat!M111</f>
        <v>0</v>
      </c>
      <c r="AH71" s="7">
        <f>Control!L111</f>
        <v>0</v>
      </c>
      <c r="AI71" s="8">
        <f>Control!M111</f>
        <v>0</v>
      </c>
    </row>
    <row r="72" spans="1:35">
      <c r="A72" t="str">
        <f>Seq!A72</f>
        <v>Tubing</v>
      </c>
      <c r="D72" s="7">
        <f>Seq!L112</f>
        <v>0</v>
      </c>
      <c r="E72" s="8">
        <f>Seq!M112</f>
        <v>0</v>
      </c>
      <c r="F72" s="7">
        <f>Iso!L112</f>
        <v>0</v>
      </c>
      <c r="G72" s="8">
        <f>Iso!M112</f>
        <v>0</v>
      </c>
      <c r="H72" s="7">
        <f>Fil!L112</f>
        <v>0</v>
      </c>
      <c r="I72" s="8">
        <f>Fil!M112</f>
        <v>0</v>
      </c>
      <c r="J72" s="7">
        <f>FPump!L112</f>
        <v>0</v>
      </c>
      <c r="K72" s="8">
        <f>FPump!M112</f>
        <v>0</v>
      </c>
      <c r="L72" s="7">
        <f>Lyse!L112</f>
        <v>0</v>
      </c>
      <c r="M72" s="8">
        <f>Lyse!M112</f>
        <v>0</v>
      </c>
      <c r="N72" s="7">
        <f>RStor!L112</f>
        <v>0</v>
      </c>
      <c r="O72" s="8">
        <f>RStor!M112</f>
        <v>0</v>
      </c>
      <c r="P72" s="7">
        <f>RDose!L112</f>
        <v>0</v>
      </c>
      <c r="Q72" s="8">
        <f>RDose!M112</f>
        <v>0</v>
      </c>
      <c r="R72" s="7">
        <f>Trans!L112</f>
        <v>0</v>
      </c>
      <c r="S72" s="8">
        <f>Trans!M112</f>
        <v>0</v>
      </c>
      <c r="T72" s="7">
        <f>ArchF!L112</f>
        <v>0</v>
      </c>
      <c r="U72" s="8">
        <f>ArchF!M112</f>
        <v>0</v>
      </c>
      <c r="V72" s="7">
        <f>APres!L112</f>
        <v>0</v>
      </c>
      <c r="W72" s="8">
        <f>APres!M112</f>
        <v>0</v>
      </c>
      <c r="X72" s="7">
        <f>ArcSt!L112</f>
        <v>0</v>
      </c>
      <c r="Y72" s="8">
        <f>ArcSt!M112</f>
        <v>0</v>
      </c>
      <c r="Z72" s="7">
        <f>Rep!L112</f>
        <v>0</v>
      </c>
      <c r="AA72" s="8">
        <f>Rep!M112</f>
        <v>0</v>
      </c>
      <c r="AB72" s="7">
        <f>PHous!L112</f>
        <v>0</v>
      </c>
      <c r="AC72" s="8">
        <f>PHous!M112</f>
        <v>0</v>
      </c>
      <c r="AD72" s="7">
        <f>Whous!L112</f>
        <v>0</v>
      </c>
      <c r="AE72" s="8">
        <f>Whous!M112</f>
        <v>0</v>
      </c>
      <c r="AF72" s="7">
        <f>Plat!L112</f>
        <v>0</v>
      </c>
      <c r="AG72" s="8">
        <f>Plat!M112</f>
        <v>0</v>
      </c>
      <c r="AH72" s="7">
        <f>Control!L112</f>
        <v>0</v>
      </c>
      <c r="AI72" s="8">
        <f>Control!M112</f>
        <v>0</v>
      </c>
    </row>
    <row r="73" spans="1:35">
      <c r="A73">
        <f>Seq!A73</f>
        <v>0</v>
      </c>
      <c r="D73" s="7">
        <f>Seq!L113</f>
        <v>0</v>
      </c>
      <c r="E73" s="8">
        <f>Seq!M113</f>
        <v>0</v>
      </c>
      <c r="F73" s="7">
        <f>Iso!L113</f>
        <v>0</v>
      </c>
      <c r="G73" s="8">
        <f>Iso!M113</f>
        <v>0</v>
      </c>
      <c r="H73" s="7">
        <f>Fil!L113</f>
        <v>0</v>
      </c>
      <c r="I73" s="8">
        <f>Fil!M113</f>
        <v>0</v>
      </c>
      <c r="J73" s="7">
        <f>FPump!L113</f>
        <v>0</v>
      </c>
      <c r="K73" s="8">
        <f>FPump!M113</f>
        <v>0</v>
      </c>
      <c r="L73" s="7">
        <f>Lyse!L113</f>
        <v>0</v>
      </c>
      <c r="M73" s="8">
        <f>Lyse!M113</f>
        <v>0</v>
      </c>
      <c r="N73" s="7">
        <f>RStor!L113</f>
        <v>0</v>
      </c>
      <c r="O73" s="8">
        <f>RStor!M113</f>
        <v>0</v>
      </c>
      <c r="P73" s="7">
        <f>RDose!L113</f>
        <v>0</v>
      </c>
      <c r="Q73" s="8">
        <f>RDose!M113</f>
        <v>0</v>
      </c>
      <c r="R73" s="7">
        <f>Trans!L113</f>
        <v>0</v>
      </c>
      <c r="S73" s="8">
        <f>Trans!M113</f>
        <v>0</v>
      </c>
      <c r="T73" s="7">
        <f>ArchF!L113</f>
        <v>0</v>
      </c>
      <c r="U73" s="8">
        <f>ArchF!M113</f>
        <v>0</v>
      </c>
      <c r="V73" s="7">
        <f>APres!L113</f>
        <v>0</v>
      </c>
      <c r="W73" s="8">
        <f>APres!M113</f>
        <v>0</v>
      </c>
      <c r="X73" s="7">
        <f>ArcSt!L113</f>
        <v>0</v>
      </c>
      <c r="Y73" s="8">
        <f>ArcSt!M113</f>
        <v>0</v>
      </c>
      <c r="Z73" s="7">
        <f>Rep!L113</f>
        <v>0</v>
      </c>
      <c r="AA73" s="8">
        <f>Rep!M113</f>
        <v>0</v>
      </c>
      <c r="AB73" s="7">
        <f>PHous!L113</f>
        <v>0</v>
      </c>
      <c r="AC73" s="8">
        <f>PHous!M113</f>
        <v>0</v>
      </c>
      <c r="AD73" s="7">
        <f>Whous!L113</f>
        <v>0</v>
      </c>
      <c r="AE73" s="8">
        <f>Whous!M113</f>
        <v>0</v>
      </c>
      <c r="AF73" s="7">
        <f>Plat!L113</f>
        <v>0</v>
      </c>
      <c r="AG73" s="8">
        <f>Plat!M113</f>
        <v>0</v>
      </c>
      <c r="AH73" s="7">
        <f>Control!L113</f>
        <v>0</v>
      </c>
      <c r="AI73" s="8">
        <f>Control!M113</f>
        <v>0</v>
      </c>
    </row>
    <row r="74" spans="1:35">
      <c r="A74" t="str">
        <f>Seq!A74</f>
        <v>Pumping</v>
      </c>
      <c r="D74" s="7">
        <f>Seq!L114</f>
        <v>0</v>
      </c>
      <c r="E74" s="8">
        <f>Seq!M114</f>
        <v>0</v>
      </c>
      <c r="F74" s="7">
        <f>Iso!L114</f>
        <v>0</v>
      </c>
      <c r="G74" s="8">
        <f>Iso!M114</f>
        <v>0</v>
      </c>
      <c r="H74" s="7">
        <f>Fil!L114</f>
        <v>0</v>
      </c>
      <c r="I74" s="8">
        <f>Fil!M114</f>
        <v>0</v>
      </c>
      <c r="J74" s="7">
        <f>FPump!L114</f>
        <v>0</v>
      </c>
      <c r="K74" s="8">
        <f>FPump!M114</f>
        <v>0</v>
      </c>
      <c r="L74" s="7">
        <f>Lyse!L114</f>
        <v>0</v>
      </c>
      <c r="M74" s="8">
        <f>Lyse!M114</f>
        <v>0</v>
      </c>
      <c r="N74" s="7">
        <f>RStor!L114</f>
        <v>0</v>
      </c>
      <c r="O74" s="8">
        <f>RStor!M114</f>
        <v>0</v>
      </c>
      <c r="P74" s="7">
        <f>RDose!L114</f>
        <v>0</v>
      </c>
      <c r="Q74" s="8">
        <f>RDose!M114</f>
        <v>0</v>
      </c>
      <c r="R74" s="7">
        <f>Trans!L114</f>
        <v>0</v>
      </c>
      <c r="S74" s="8">
        <f>Trans!M114</f>
        <v>0</v>
      </c>
      <c r="T74" s="7">
        <f>ArchF!L114</f>
        <v>0</v>
      </c>
      <c r="U74" s="8">
        <f>ArchF!M114</f>
        <v>0</v>
      </c>
      <c r="V74" s="7">
        <f>APres!L114</f>
        <v>0</v>
      </c>
      <c r="W74" s="8">
        <f>APres!M114</f>
        <v>0</v>
      </c>
      <c r="X74" s="7">
        <f>ArcSt!L114</f>
        <v>0</v>
      </c>
      <c r="Y74" s="8">
        <f>ArcSt!M114</f>
        <v>0</v>
      </c>
      <c r="Z74" s="7">
        <f>Rep!L114</f>
        <v>0</v>
      </c>
      <c r="AA74" s="8">
        <f>Rep!M114</f>
        <v>0</v>
      </c>
      <c r="AB74" s="7">
        <f>PHous!L114</f>
        <v>0</v>
      </c>
      <c r="AC74" s="8">
        <f>PHous!M114</f>
        <v>0</v>
      </c>
      <c r="AD74" s="7">
        <f>Whous!L114</f>
        <v>0</v>
      </c>
      <c r="AE74" s="8">
        <f>Whous!M114</f>
        <v>0</v>
      </c>
      <c r="AF74" s="7">
        <f>Plat!L114</f>
        <v>0</v>
      </c>
      <c r="AG74" s="8">
        <f>Plat!M114</f>
        <v>0</v>
      </c>
      <c r="AH74" s="7">
        <f>Control!L114</f>
        <v>0</v>
      </c>
      <c r="AI74" s="8">
        <f>Control!M114</f>
        <v>0</v>
      </c>
    </row>
    <row r="75" spans="1:35">
      <c r="A75" t="str">
        <f>Seq!A75</f>
        <v>Valving</v>
      </c>
      <c r="D75" s="7">
        <f>Seq!L115</f>
        <v>0</v>
      </c>
      <c r="E75" s="8">
        <f>Seq!M115</f>
        <v>0</v>
      </c>
      <c r="F75" s="7">
        <f>Iso!L115</f>
        <v>0</v>
      </c>
      <c r="G75" s="8">
        <f>Iso!M115</f>
        <v>0</v>
      </c>
      <c r="H75" s="7">
        <f>Fil!L115</f>
        <v>0</v>
      </c>
      <c r="I75" s="8">
        <f>Fil!M115</f>
        <v>0</v>
      </c>
      <c r="J75" s="7">
        <f>FPump!L115</f>
        <v>0</v>
      </c>
      <c r="K75" s="8">
        <f>FPump!M115</f>
        <v>0</v>
      </c>
      <c r="L75" s="7">
        <f>Lyse!L115</f>
        <v>0</v>
      </c>
      <c r="M75" s="8">
        <f>Lyse!M115</f>
        <v>0</v>
      </c>
      <c r="N75" s="7">
        <f>RStor!L115</f>
        <v>0</v>
      </c>
      <c r="O75" s="8">
        <f>RStor!M115</f>
        <v>0</v>
      </c>
      <c r="P75" s="7">
        <f>RDose!L115</f>
        <v>0</v>
      </c>
      <c r="Q75" s="8">
        <f>RDose!M115</f>
        <v>0</v>
      </c>
      <c r="R75" s="7">
        <f>Trans!L115</f>
        <v>0</v>
      </c>
      <c r="S75" s="8">
        <f>Trans!M115</f>
        <v>0</v>
      </c>
      <c r="T75" s="7">
        <f>ArchF!L115</f>
        <v>0</v>
      </c>
      <c r="U75" s="8">
        <f>ArchF!M115</f>
        <v>0</v>
      </c>
      <c r="V75" s="7">
        <f>APres!L115</f>
        <v>0</v>
      </c>
      <c r="W75" s="8">
        <f>APres!M115</f>
        <v>0</v>
      </c>
      <c r="X75" s="7">
        <f>ArcSt!L115</f>
        <v>0</v>
      </c>
      <c r="Y75" s="8">
        <f>ArcSt!M115</f>
        <v>0</v>
      </c>
      <c r="Z75" s="7">
        <f>Rep!L115</f>
        <v>0</v>
      </c>
      <c r="AA75" s="8">
        <f>Rep!M115</f>
        <v>0</v>
      </c>
      <c r="AB75" s="7">
        <f>PHous!L115</f>
        <v>0</v>
      </c>
      <c r="AC75" s="8">
        <f>PHous!M115</f>
        <v>0</v>
      </c>
      <c r="AD75" s="7">
        <f>Whous!L115</f>
        <v>0</v>
      </c>
      <c r="AE75" s="8">
        <f>Whous!M115</f>
        <v>0</v>
      </c>
      <c r="AF75" s="7">
        <f>Plat!L115</f>
        <v>0</v>
      </c>
      <c r="AG75" s="8">
        <f>Plat!M115</f>
        <v>0</v>
      </c>
      <c r="AH75" s="7">
        <f>Control!L115</f>
        <v>0</v>
      </c>
      <c r="AI75" s="8">
        <f>Control!M115</f>
        <v>0</v>
      </c>
    </row>
    <row r="76" spans="1:35">
      <c r="A76" t="str">
        <f>Seq!A76</f>
        <v>Space</v>
      </c>
      <c r="D76" s="7">
        <f>Seq!L116</f>
        <v>0</v>
      </c>
      <c r="E76" s="8">
        <f>Seq!M116</f>
        <v>0</v>
      </c>
      <c r="F76" s="7">
        <f>Iso!L116</f>
        <v>0</v>
      </c>
      <c r="G76" s="8">
        <f>Iso!M116</f>
        <v>0</v>
      </c>
      <c r="H76" s="7">
        <f>Fil!L116</f>
        <v>0</v>
      </c>
      <c r="I76" s="8">
        <f>Fil!M116</f>
        <v>0</v>
      </c>
      <c r="J76" s="7">
        <f>FPump!L116</f>
        <v>0</v>
      </c>
      <c r="K76" s="8">
        <f>FPump!M116</f>
        <v>0</v>
      </c>
      <c r="L76" s="7">
        <f>Lyse!L116</f>
        <v>0</v>
      </c>
      <c r="M76" s="8">
        <f>Lyse!M116</f>
        <v>0</v>
      </c>
      <c r="N76" s="7">
        <f>RStor!L116</f>
        <v>0</v>
      </c>
      <c r="O76" s="8">
        <f>RStor!M116</f>
        <v>0</v>
      </c>
      <c r="P76" s="7">
        <f>RDose!L116</f>
        <v>0</v>
      </c>
      <c r="Q76" s="8">
        <f>RDose!M116</f>
        <v>0</v>
      </c>
      <c r="R76" s="7">
        <f>Trans!L116</f>
        <v>0</v>
      </c>
      <c r="S76" s="8">
        <f>Trans!M116</f>
        <v>0</v>
      </c>
      <c r="T76" s="7">
        <f>ArchF!L116</f>
        <v>0</v>
      </c>
      <c r="U76" s="8">
        <f>ArchF!M116</f>
        <v>0</v>
      </c>
      <c r="V76" s="7">
        <f>APres!L116</f>
        <v>0</v>
      </c>
      <c r="W76" s="8">
        <f>APres!M116</f>
        <v>0</v>
      </c>
      <c r="X76" s="7">
        <f>ArcSt!L116</f>
        <v>0</v>
      </c>
      <c r="Y76" s="8">
        <f>ArcSt!M116</f>
        <v>0</v>
      </c>
      <c r="Z76" s="7">
        <f>Rep!L116</f>
        <v>0</v>
      </c>
      <c r="AA76" s="8">
        <f>Rep!M116</f>
        <v>0</v>
      </c>
      <c r="AB76" s="7">
        <f>PHous!L116</f>
        <v>0</v>
      </c>
      <c r="AC76" s="8">
        <f>PHous!M116</f>
        <v>0</v>
      </c>
      <c r="AD76" s="7">
        <f>Whous!L116</f>
        <v>0</v>
      </c>
      <c r="AE76" s="8">
        <f>Whous!M116</f>
        <v>0</v>
      </c>
      <c r="AF76" s="7">
        <f>Plat!L116</f>
        <v>0</v>
      </c>
      <c r="AG76" s="8">
        <f>Plat!M116</f>
        <v>0</v>
      </c>
      <c r="AH76" s="7">
        <f>Control!L116</f>
        <v>0</v>
      </c>
      <c r="AI76" s="8">
        <f>Control!M116</f>
        <v>0</v>
      </c>
    </row>
    <row r="77" spans="1:35">
      <c r="A77" t="str">
        <f>Seq!A77</f>
        <v>Mass</v>
      </c>
      <c r="D77" s="7">
        <f>Seq!L117</f>
        <v>0</v>
      </c>
      <c r="E77" s="8">
        <f>Seq!M117</f>
        <v>0</v>
      </c>
      <c r="F77" s="7">
        <f>Iso!L117</f>
        <v>0</v>
      </c>
      <c r="G77" s="8">
        <f>Iso!M117</f>
        <v>0</v>
      </c>
      <c r="H77" s="7">
        <f>Fil!L117</f>
        <v>0</v>
      </c>
      <c r="I77" s="8">
        <f>Fil!M117</f>
        <v>0</v>
      </c>
      <c r="J77" s="7">
        <f>FPump!L117</f>
        <v>0</v>
      </c>
      <c r="K77" s="8">
        <f>FPump!M117</f>
        <v>0</v>
      </c>
      <c r="L77" s="7">
        <f>Lyse!L117</f>
        <v>0</v>
      </c>
      <c r="M77" s="8">
        <f>Lyse!M117</f>
        <v>0</v>
      </c>
      <c r="N77" s="7">
        <f>RStor!L117</f>
        <v>0</v>
      </c>
      <c r="O77" s="8">
        <f>RStor!M117</f>
        <v>0</v>
      </c>
      <c r="P77" s="7">
        <f>RDose!L117</f>
        <v>0</v>
      </c>
      <c r="Q77" s="8">
        <f>RDose!M117</f>
        <v>0</v>
      </c>
      <c r="R77" s="7">
        <f>Trans!L117</f>
        <v>0</v>
      </c>
      <c r="S77" s="8">
        <f>Trans!M117</f>
        <v>0</v>
      </c>
      <c r="T77" s="7">
        <f>ArchF!L117</f>
        <v>0</v>
      </c>
      <c r="U77" s="8">
        <f>ArchF!M117</f>
        <v>0</v>
      </c>
      <c r="V77" s="7">
        <f>APres!L117</f>
        <v>0</v>
      </c>
      <c r="W77" s="8">
        <f>APres!M117</f>
        <v>0</v>
      </c>
      <c r="X77" s="7">
        <f>ArcSt!L117</f>
        <v>0</v>
      </c>
      <c r="Y77" s="8">
        <f>ArcSt!M117</f>
        <v>0</v>
      </c>
      <c r="Z77" s="7">
        <f>Rep!L117</f>
        <v>0</v>
      </c>
      <c r="AA77" s="8">
        <f>Rep!M117</f>
        <v>0</v>
      </c>
      <c r="AB77" s="7">
        <f>PHous!L117</f>
        <v>0</v>
      </c>
      <c r="AC77" s="8">
        <f>PHous!M117</f>
        <v>0</v>
      </c>
      <c r="AD77" s="7">
        <f>Whous!L117</f>
        <v>0</v>
      </c>
      <c r="AE77" s="8">
        <f>Whous!M117</f>
        <v>0</v>
      </c>
      <c r="AF77" s="7">
        <f>Plat!L117</f>
        <v>0</v>
      </c>
      <c r="AG77" s="8">
        <f>Plat!M117</f>
        <v>0</v>
      </c>
      <c r="AH77" s="7">
        <f>Control!L117</f>
        <v>0</v>
      </c>
      <c r="AI77" s="8">
        <f>Control!M117</f>
        <v>0</v>
      </c>
    </row>
    <row r="78" spans="1:35">
      <c r="A78" t="str">
        <f>Seq!A78</f>
        <v>Max dP</v>
      </c>
      <c r="D78" s="7">
        <f>Seq!L118</f>
        <v>0</v>
      </c>
      <c r="E78" s="8">
        <f>Seq!M118</f>
        <v>0</v>
      </c>
      <c r="F78" s="7">
        <f>Iso!L118</f>
        <v>0</v>
      </c>
      <c r="G78" s="8">
        <f>Iso!M118</f>
        <v>0</v>
      </c>
      <c r="H78" s="7">
        <f>Fil!L118</f>
        <v>0</v>
      </c>
      <c r="I78" s="8">
        <f>Fil!M118</f>
        <v>0</v>
      </c>
      <c r="J78" s="7">
        <f>FPump!L118</f>
        <v>0</v>
      </c>
      <c r="K78" s="8">
        <f>FPump!M118</f>
        <v>0</v>
      </c>
      <c r="L78" s="7">
        <f>Lyse!L118</f>
        <v>0</v>
      </c>
      <c r="M78" s="8">
        <f>Lyse!M118</f>
        <v>0</v>
      </c>
      <c r="N78" s="7">
        <f>RStor!L118</f>
        <v>0</v>
      </c>
      <c r="O78" s="8">
        <f>RStor!M118</f>
        <v>0</v>
      </c>
      <c r="P78" s="7">
        <f>RDose!L118</f>
        <v>0</v>
      </c>
      <c r="Q78" s="8">
        <f>RDose!M118</f>
        <v>0</v>
      </c>
      <c r="R78" s="7">
        <f>Trans!L118</f>
        <v>0</v>
      </c>
      <c r="S78" s="8">
        <f>Trans!M118</f>
        <v>0</v>
      </c>
      <c r="T78" s="7">
        <f>ArchF!L118</f>
        <v>0</v>
      </c>
      <c r="U78" s="8">
        <f>ArchF!M118</f>
        <v>0</v>
      </c>
      <c r="V78" s="7">
        <f>APres!L118</f>
        <v>0</v>
      </c>
      <c r="W78" s="8">
        <f>APres!M118</f>
        <v>0</v>
      </c>
      <c r="X78" s="7">
        <f>ArcSt!L118</f>
        <v>0</v>
      </c>
      <c r="Y78" s="8">
        <f>ArcSt!M118</f>
        <v>0</v>
      </c>
      <c r="Z78" s="7">
        <f>Rep!L118</f>
        <v>0</v>
      </c>
      <c r="AA78" s="8">
        <f>Rep!M118</f>
        <v>0</v>
      </c>
      <c r="AB78" s="7">
        <f>PHous!L118</f>
        <v>0</v>
      </c>
      <c r="AC78" s="8">
        <f>PHous!M118</f>
        <v>0</v>
      </c>
      <c r="AD78" s="7">
        <f>Whous!L118</f>
        <v>0</v>
      </c>
      <c r="AE78" s="8">
        <f>Whous!M118</f>
        <v>0</v>
      </c>
      <c r="AF78" s="7">
        <f>Plat!L118</f>
        <v>0</v>
      </c>
      <c r="AG78" s="8">
        <f>Plat!M118</f>
        <v>0</v>
      </c>
      <c r="AH78" s="7">
        <f>Control!L118</f>
        <v>0</v>
      </c>
      <c r="AI78" s="8">
        <f>Control!M118</f>
        <v>0</v>
      </c>
    </row>
    <row r="79" spans="1:35">
      <c r="A79" t="str">
        <f>Seq!A79</f>
        <v>Lysate Vol</v>
      </c>
      <c r="D79" s="7">
        <f>Seq!L119</f>
        <v>0</v>
      </c>
      <c r="E79" s="8">
        <f>Seq!M119</f>
        <v>0</v>
      </c>
      <c r="F79" s="7">
        <f>Iso!L119</f>
        <v>0</v>
      </c>
      <c r="G79" s="8">
        <f>Iso!M119</f>
        <v>0</v>
      </c>
      <c r="H79" s="7">
        <f>Fil!L119</f>
        <v>0</v>
      </c>
      <c r="I79" s="8">
        <f>Fil!M119</f>
        <v>0</v>
      </c>
      <c r="J79" s="7">
        <f>FPump!L119</f>
        <v>0</v>
      </c>
      <c r="K79" s="8">
        <f>FPump!M119</f>
        <v>0</v>
      </c>
      <c r="L79" s="7">
        <f>Lyse!L119</f>
        <v>0</v>
      </c>
      <c r="M79" s="8">
        <f>Lyse!M119</f>
        <v>0</v>
      </c>
      <c r="N79" s="7">
        <f>RStor!L119</f>
        <v>0</v>
      </c>
      <c r="O79" s="8">
        <f>RStor!M119</f>
        <v>0</v>
      </c>
      <c r="P79" s="7">
        <f>RDose!L119</f>
        <v>0</v>
      </c>
      <c r="Q79" s="8">
        <f>RDose!M119</f>
        <v>0</v>
      </c>
      <c r="R79" s="7">
        <f>Trans!L119</f>
        <v>0</v>
      </c>
      <c r="S79" s="8" t="str">
        <f>Trans!M119</f>
        <v>mL</v>
      </c>
      <c r="T79" s="7">
        <f>ArchF!L119</f>
        <v>0</v>
      </c>
      <c r="U79" s="8">
        <f>ArchF!M119</f>
        <v>0</v>
      </c>
      <c r="V79" s="7">
        <f>APres!L119</f>
        <v>0</v>
      </c>
      <c r="W79" s="8">
        <f>APres!M119</f>
        <v>0</v>
      </c>
      <c r="X79" s="7">
        <f>ArcSt!L119</f>
        <v>0</v>
      </c>
      <c r="Y79" s="8">
        <f>ArcSt!M119</f>
        <v>0</v>
      </c>
      <c r="Z79" s="7">
        <f>Rep!L119</f>
        <v>0</v>
      </c>
      <c r="AA79" s="8">
        <f>Rep!M119</f>
        <v>0</v>
      </c>
      <c r="AB79" s="7">
        <f>PHous!L119</f>
        <v>0</v>
      </c>
      <c r="AC79" s="8">
        <f>PHous!M119</f>
        <v>0</v>
      </c>
      <c r="AD79" s="7">
        <f>Whous!L119</f>
        <v>0</v>
      </c>
      <c r="AE79" s="8">
        <f>Whous!M119</f>
        <v>0</v>
      </c>
      <c r="AF79" s="7">
        <f>Plat!L119</f>
        <v>0</v>
      </c>
      <c r="AG79" s="8">
        <f>Plat!M119</f>
        <v>0</v>
      </c>
      <c r="AH79" s="7">
        <f>Control!L119</f>
        <v>0</v>
      </c>
      <c r="AI79" s="8">
        <f>Control!M119</f>
        <v>0</v>
      </c>
    </row>
    <row r="80" spans="1:35">
      <c r="A80">
        <f>Seq!A80</f>
        <v>0</v>
      </c>
      <c r="D80" s="7">
        <f>Seq!L120</f>
        <v>0</v>
      </c>
      <c r="E80" s="8">
        <f>Seq!M120</f>
        <v>0</v>
      </c>
      <c r="F80" s="7">
        <f>Iso!L120</f>
        <v>0</v>
      </c>
      <c r="G80" s="8">
        <f>Iso!M120</f>
        <v>0</v>
      </c>
      <c r="H80" s="7">
        <f>Fil!L120</f>
        <v>0</v>
      </c>
      <c r="I80" s="8">
        <f>Fil!M120</f>
        <v>0</v>
      </c>
      <c r="J80" s="7">
        <f>FPump!L120</f>
        <v>0</v>
      </c>
      <c r="K80" s="8">
        <f>FPump!M120</f>
        <v>0</v>
      </c>
      <c r="L80" s="7">
        <f>Lyse!L120</f>
        <v>0</v>
      </c>
      <c r="M80" s="8">
        <f>Lyse!M120</f>
        <v>0</v>
      </c>
      <c r="N80" s="7">
        <f>RStor!L120</f>
        <v>0</v>
      </c>
      <c r="O80" s="8">
        <f>RStor!M120</f>
        <v>0</v>
      </c>
      <c r="P80" s="7">
        <f>RDose!L120</f>
        <v>0</v>
      </c>
      <c r="Q80" s="8">
        <f>RDose!M120</f>
        <v>0</v>
      </c>
      <c r="R80" s="7">
        <f>Trans!L120</f>
        <v>0</v>
      </c>
      <c r="S80" s="8">
        <f>Trans!M120</f>
        <v>0</v>
      </c>
      <c r="T80" s="7">
        <f>ArchF!L120</f>
        <v>0</v>
      </c>
      <c r="U80" s="8">
        <f>ArchF!M120</f>
        <v>0</v>
      </c>
      <c r="V80" s="7">
        <f>APres!L120</f>
        <v>0</v>
      </c>
      <c r="W80" s="8">
        <f>APres!M120</f>
        <v>0</v>
      </c>
      <c r="X80" s="7">
        <f>ArcSt!L120</f>
        <v>0</v>
      </c>
      <c r="Y80" s="8">
        <f>ArcSt!M120</f>
        <v>0</v>
      </c>
      <c r="Z80" s="7">
        <f>Rep!L120</f>
        <v>0</v>
      </c>
      <c r="AA80" s="8">
        <f>Rep!M120</f>
        <v>0</v>
      </c>
      <c r="AB80" s="7">
        <f>PHous!L120</f>
        <v>0</v>
      </c>
      <c r="AC80" s="8">
        <f>PHous!M120</f>
        <v>0</v>
      </c>
      <c r="AD80" s="7">
        <f>Whous!L120</f>
        <v>0</v>
      </c>
      <c r="AE80" s="8">
        <f>Whous!M120</f>
        <v>0</v>
      </c>
      <c r="AF80" s="7">
        <f>Plat!L120</f>
        <v>0</v>
      </c>
      <c r="AG80" s="8">
        <f>Plat!M120</f>
        <v>0</v>
      </c>
      <c r="AH80" s="7">
        <f>Control!L120</f>
        <v>0</v>
      </c>
      <c r="AI80" s="8">
        <f>Control!M120</f>
        <v>0</v>
      </c>
    </row>
    <row r="81" spans="1:35">
      <c r="A81" t="str">
        <f>Seq!A81</f>
        <v>Arch Type A</v>
      </c>
      <c r="D81" s="7">
        <f>Seq!L121</f>
        <v>0</v>
      </c>
      <c r="E81" s="8">
        <f>Seq!M121</f>
        <v>0</v>
      </c>
      <c r="F81" s="7">
        <f>Iso!L121</f>
        <v>0</v>
      </c>
      <c r="G81" s="8">
        <f>Iso!M121</f>
        <v>0</v>
      </c>
      <c r="H81" s="7">
        <f>Fil!L121</f>
        <v>0</v>
      </c>
      <c r="I81" s="8">
        <f>Fil!M121</f>
        <v>0</v>
      </c>
      <c r="J81" s="7">
        <f>FPump!L121</f>
        <v>0</v>
      </c>
      <c r="K81" s="8">
        <f>FPump!M121</f>
        <v>0</v>
      </c>
      <c r="L81" s="7">
        <f>Lyse!L121</f>
        <v>0</v>
      </c>
      <c r="M81" s="8">
        <f>Lyse!M121</f>
        <v>0</v>
      </c>
      <c r="N81" s="7">
        <f>RStor!L121</f>
        <v>0</v>
      </c>
      <c r="O81" s="8">
        <f>RStor!M121</f>
        <v>0</v>
      </c>
      <c r="P81" s="7">
        <f>RDose!L121</f>
        <v>0</v>
      </c>
      <c r="Q81" s="8">
        <f>RDose!M121</f>
        <v>0</v>
      </c>
      <c r="R81" s="7">
        <f>Trans!L121</f>
        <v>0</v>
      </c>
      <c r="S81" s="8">
        <f>Trans!M121</f>
        <v>0</v>
      </c>
      <c r="T81" s="7">
        <f>ArchF!L121</f>
        <v>0</v>
      </c>
      <c r="U81" s="8">
        <f>ArchF!M121</f>
        <v>0</v>
      </c>
      <c r="V81" s="7">
        <f>APres!L121</f>
        <v>0</v>
      </c>
      <c r="W81" s="8">
        <f>APres!M121</f>
        <v>0</v>
      </c>
      <c r="X81" s="7">
        <f>ArcSt!L121</f>
        <v>0</v>
      </c>
      <c r="Y81" s="8">
        <f>ArcSt!M121</f>
        <v>0</v>
      </c>
      <c r="Z81" s="7">
        <f>Rep!L121</f>
        <v>0</v>
      </c>
      <c r="AA81" s="8">
        <f>Rep!M121</f>
        <v>0</v>
      </c>
      <c r="AB81" s="7">
        <f>PHous!L121</f>
        <v>0</v>
      </c>
      <c r="AC81" s="8">
        <f>PHous!M121</f>
        <v>0</v>
      </c>
      <c r="AD81" s="7">
        <f>Whous!L121</f>
        <v>0</v>
      </c>
      <c r="AE81" s="8">
        <f>Whous!M121</f>
        <v>0</v>
      </c>
      <c r="AF81" s="7">
        <f>Plat!L121</f>
        <v>0</v>
      </c>
      <c r="AG81" s="8">
        <f>Plat!M121</f>
        <v>0</v>
      </c>
      <c r="AH81" s="7">
        <f>Control!L121</f>
        <v>0</v>
      </c>
      <c r="AI81" s="8">
        <f>Control!M121</f>
        <v>0</v>
      </c>
    </row>
    <row r="82" spans="1:35">
      <c r="A82" t="str">
        <f>Seq!A82</f>
        <v>Arch Type B</v>
      </c>
      <c r="D82" s="7">
        <f>Seq!L122</f>
        <v>0</v>
      </c>
      <c r="E82" s="8">
        <f>Seq!M122</f>
        <v>0</v>
      </c>
      <c r="F82" s="7">
        <f>Iso!L122</f>
        <v>0</v>
      </c>
      <c r="G82" s="8">
        <f>Iso!M122</f>
        <v>0</v>
      </c>
      <c r="H82" s="7">
        <f>Fil!L122</f>
        <v>0</v>
      </c>
      <c r="I82" s="8">
        <f>Fil!M122</f>
        <v>0</v>
      </c>
      <c r="J82" s="7">
        <f>FPump!L122</f>
        <v>0</v>
      </c>
      <c r="K82" s="8">
        <f>FPump!M122</f>
        <v>0</v>
      </c>
      <c r="L82" s="7">
        <f>Lyse!L122</f>
        <v>0</v>
      </c>
      <c r="M82" s="8">
        <f>Lyse!M122</f>
        <v>0</v>
      </c>
      <c r="N82" s="7">
        <f>RStor!L122</f>
        <v>0</v>
      </c>
      <c r="O82" s="8">
        <f>RStor!M122</f>
        <v>0</v>
      </c>
      <c r="P82" s="7">
        <f>RDose!L122</f>
        <v>0</v>
      </c>
      <c r="Q82" s="8">
        <f>RDose!M122</f>
        <v>0</v>
      </c>
      <c r="R82" s="7">
        <f>Trans!L122</f>
        <v>0</v>
      </c>
      <c r="S82" s="8">
        <f>Trans!M122</f>
        <v>0</v>
      </c>
      <c r="T82" s="7">
        <f>ArchF!L122</f>
        <v>0</v>
      </c>
      <c r="U82" s="8">
        <f>ArchF!M122</f>
        <v>0</v>
      </c>
      <c r="V82" s="7">
        <f>APres!L122</f>
        <v>0</v>
      </c>
      <c r="W82" s="8">
        <f>APres!M122</f>
        <v>0</v>
      </c>
      <c r="X82" s="7">
        <f>ArcSt!L122</f>
        <v>0</v>
      </c>
      <c r="Y82" s="8">
        <f>ArcSt!M122</f>
        <v>0</v>
      </c>
      <c r="Z82" s="7">
        <f>Rep!L122</f>
        <v>0</v>
      </c>
      <c r="AA82" s="8">
        <f>Rep!M122</f>
        <v>0</v>
      </c>
      <c r="AB82" s="7">
        <f>PHous!L122</f>
        <v>0</v>
      </c>
      <c r="AC82" s="8">
        <f>PHous!M122</f>
        <v>0</v>
      </c>
      <c r="AD82" s="7">
        <f>Whous!L122</f>
        <v>0</v>
      </c>
      <c r="AE82" s="8">
        <f>Whous!M122</f>
        <v>0</v>
      </c>
      <c r="AF82" s="7">
        <f>Plat!L122</f>
        <v>0</v>
      </c>
      <c r="AG82" s="8">
        <f>Plat!M122</f>
        <v>0</v>
      </c>
      <c r="AH82" s="7">
        <f>Control!L122</f>
        <v>0</v>
      </c>
      <c r="AI82" s="8">
        <f>Control!M122</f>
        <v>0</v>
      </c>
    </row>
    <row r="83" spans="1:35">
      <c r="A83" t="str">
        <f>Seq!A83</f>
        <v>Arch Type C</v>
      </c>
      <c r="D83" s="7">
        <f>Seq!L123</f>
        <v>0</v>
      </c>
      <c r="E83" s="8">
        <f>Seq!M123</f>
        <v>0</v>
      </c>
      <c r="F83" s="7">
        <f>Iso!L123</f>
        <v>0</v>
      </c>
      <c r="G83" s="8">
        <f>Iso!M123</f>
        <v>0</v>
      </c>
      <c r="H83" s="7">
        <f>Fil!L123</f>
        <v>0</v>
      </c>
      <c r="I83" s="8">
        <f>Fil!M123</f>
        <v>0</v>
      </c>
      <c r="J83" s="7">
        <f>FPump!L123</f>
        <v>0</v>
      </c>
      <c r="K83" s="8">
        <f>FPump!M123</f>
        <v>0</v>
      </c>
      <c r="L83" s="7">
        <f>Lyse!L123</f>
        <v>0</v>
      </c>
      <c r="M83" s="8">
        <f>Lyse!M123</f>
        <v>0</v>
      </c>
      <c r="N83" s="7">
        <f>RStor!L123</f>
        <v>0</v>
      </c>
      <c r="O83" s="8">
        <f>RStor!M123</f>
        <v>0</v>
      </c>
      <c r="P83" s="7">
        <f>RDose!L123</f>
        <v>0</v>
      </c>
      <c r="Q83" s="8">
        <f>RDose!M123</f>
        <v>0</v>
      </c>
      <c r="R83" s="7">
        <f>Trans!L123</f>
        <v>0</v>
      </c>
      <c r="S83" s="8">
        <f>Trans!M123</f>
        <v>0</v>
      </c>
      <c r="T83" s="7">
        <f>ArchF!L123</f>
        <v>0</v>
      </c>
      <c r="U83" s="8">
        <f>ArchF!M123</f>
        <v>0</v>
      </c>
      <c r="V83" s="7">
        <f>APres!L123</f>
        <v>0</v>
      </c>
      <c r="W83" s="8">
        <f>APres!M123</f>
        <v>0</v>
      </c>
      <c r="X83" s="7">
        <f>ArcSt!L123</f>
        <v>0</v>
      </c>
      <c r="Y83" s="8">
        <f>ArcSt!M123</f>
        <v>0</v>
      </c>
      <c r="Z83" s="7">
        <f>Rep!L123</f>
        <v>0</v>
      </c>
      <c r="AA83" s="8">
        <f>Rep!M123</f>
        <v>0</v>
      </c>
      <c r="AB83" s="7">
        <f>PHous!L123</f>
        <v>0</v>
      </c>
      <c r="AC83" s="8">
        <f>PHous!M123</f>
        <v>0</v>
      </c>
      <c r="AD83" s="7">
        <f>Whous!L123</f>
        <v>0</v>
      </c>
      <c r="AE83" s="8">
        <f>Whous!M123</f>
        <v>0</v>
      </c>
      <c r="AF83" s="7">
        <f>Plat!L123</f>
        <v>0</v>
      </c>
      <c r="AG83" s="8">
        <f>Plat!M123</f>
        <v>0</v>
      </c>
      <c r="AH83" s="7">
        <f>Control!L123</f>
        <v>0</v>
      </c>
      <c r="AI83" s="8">
        <f>Control!M123</f>
        <v>0</v>
      </c>
    </row>
    <row r="84" spans="1:35">
      <c r="A84">
        <f>Seq!A84</f>
        <v>0</v>
      </c>
      <c r="D84" s="7">
        <f>Seq!L124</f>
        <v>0</v>
      </c>
      <c r="E84" s="8">
        <f>Seq!M124</f>
        <v>0</v>
      </c>
      <c r="F84" s="7">
        <f>Iso!L124</f>
        <v>0</v>
      </c>
      <c r="G84" s="8">
        <f>Iso!M124</f>
        <v>0</v>
      </c>
      <c r="H84" s="7">
        <f>Fil!L124</f>
        <v>0</v>
      </c>
      <c r="I84" s="8">
        <f>Fil!M124</f>
        <v>0</v>
      </c>
      <c r="J84" s="7">
        <f>FPump!L124</f>
        <v>0</v>
      </c>
      <c r="K84" s="8">
        <f>FPump!M124</f>
        <v>0</v>
      </c>
      <c r="L84" s="7">
        <f>Lyse!L124</f>
        <v>0</v>
      </c>
      <c r="M84" s="8">
        <f>Lyse!M124</f>
        <v>0</v>
      </c>
      <c r="N84" s="7">
        <f>RStor!L124</f>
        <v>0</v>
      </c>
      <c r="O84" s="8">
        <f>RStor!M124</f>
        <v>0</v>
      </c>
      <c r="P84" s="7">
        <f>RDose!L124</f>
        <v>0</v>
      </c>
      <c r="Q84" s="8">
        <f>RDose!M124</f>
        <v>0</v>
      </c>
      <c r="R84" s="7">
        <f>Trans!L124</f>
        <v>0</v>
      </c>
      <c r="S84" s="8">
        <f>Trans!M124</f>
        <v>0</v>
      </c>
      <c r="T84" s="7">
        <f>ArchF!L124</f>
        <v>0</v>
      </c>
      <c r="U84" s="8">
        <f>ArchF!M124</f>
        <v>0</v>
      </c>
      <c r="V84" s="7">
        <f>APres!L124</f>
        <v>0</v>
      </c>
      <c r="W84" s="8">
        <f>APres!M124</f>
        <v>0</v>
      </c>
      <c r="X84" s="7">
        <f>ArcSt!L124</f>
        <v>0</v>
      </c>
      <c r="Y84" s="8">
        <f>ArcSt!M124</f>
        <v>0</v>
      </c>
      <c r="Z84" s="7">
        <f>Rep!L124</f>
        <v>0</v>
      </c>
      <c r="AA84" s="8">
        <f>Rep!M124</f>
        <v>0</v>
      </c>
      <c r="AB84" s="7">
        <f>PHous!L124</f>
        <v>0</v>
      </c>
      <c r="AC84" s="8">
        <f>PHous!M124</f>
        <v>0</v>
      </c>
      <c r="AD84" s="7">
        <f>Whous!L124</f>
        <v>0</v>
      </c>
      <c r="AE84" s="8">
        <f>Whous!M124</f>
        <v>0</v>
      </c>
      <c r="AF84" s="7">
        <f>Plat!L124</f>
        <v>0</v>
      </c>
      <c r="AG84" s="8">
        <f>Plat!M124</f>
        <v>0</v>
      </c>
      <c r="AH84" s="7">
        <f>Control!L124</f>
        <v>0</v>
      </c>
      <c r="AI84" s="8">
        <f>Control!M124</f>
        <v>0</v>
      </c>
    </row>
    <row r="85" spans="1:35">
      <c r="A85" t="str">
        <f>Seq!A85</f>
        <v>Reuse</v>
      </c>
      <c r="D85" s="7">
        <f>Seq!L125</f>
        <v>0</v>
      </c>
      <c r="E85" s="8">
        <f>Seq!M125</f>
        <v>0</v>
      </c>
      <c r="F85" s="7">
        <f>Iso!L125</f>
        <v>0</v>
      </c>
      <c r="G85" s="8">
        <f>Iso!M125</f>
        <v>0</v>
      </c>
      <c r="H85" s="7">
        <f>Fil!L125</f>
        <v>0</v>
      </c>
      <c r="I85" s="8">
        <f>Fil!M125</f>
        <v>0</v>
      </c>
      <c r="J85" s="7">
        <f>FPump!L125</f>
        <v>0</v>
      </c>
      <c r="K85" s="8">
        <f>FPump!M125</f>
        <v>0</v>
      </c>
      <c r="L85" s="7">
        <f>Lyse!L125</f>
        <v>0</v>
      </c>
      <c r="M85" s="8">
        <f>Lyse!M125</f>
        <v>0</v>
      </c>
      <c r="N85" s="7">
        <f>RStor!L125</f>
        <v>0</v>
      </c>
      <c r="O85" s="8">
        <f>RStor!M125</f>
        <v>0</v>
      </c>
      <c r="P85" s="7">
        <f>RDose!L125</f>
        <v>0</v>
      </c>
      <c r="Q85" s="8">
        <f>RDose!M125</f>
        <v>0</v>
      </c>
      <c r="R85" s="7">
        <f>Trans!L125</f>
        <v>0</v>
      </c>
      <c r="S85" s="8">
        <f>Trans!M125</f>
        <v>0</v>
      </c>
      <c r="T85" s="7">
        <f>ArchF!L125</f>
        <v>0</v>
      </c>
      <c r="U85" s="8">
        <f>ArchF!M125</f>
        <v>0</v>
      </c>
      <c r="V85" s="7">
        <f>APres!L125</f>
        <v>0</v>
      </c>
      <c r="W85" s="8">
        <f>APres!M125</f>
        <v>0</v>
      </c>
      <c r="X85" s="7">
        <f>ArcSt!L125</f>
        <v>0</v>
      </c>
      <c r="Y85" s="8">
        <f>ArcSt!M125</f>
        <v>0</v>
      </c>
      <c r="Z85" s="7">
        <f>Rep!L125</f>
        <v>0</v>
      </c>
      <c r="AA85" s="8">
        <f>Rep!M125</f>
        <v>0</v>
      </c>
      <c r="AB85" s="7">
        <f>PHous!L125</f>
        <v>0</v>
      </c>
      <c r="AC85" s="8">
        <f>PHous!M125</f>
        <v>0</v>
      </c>
      <c r="AD85" s="7">
        <f>Whous!L125</f>
        <v>0</v>
      </c>
      <c r="AE85" s="8">
        <f>Whous!M125</f>
        <v>0</v>
      </c>
      <c r="AF85" s="7">
        <f>Plat!L125</f>
        <v>0</v>
      </c>
      <c r="AG85" s="8">
        <f>Plat!M125</f>
        <v>0</v>
      </c>
      <c r="AH85" s="7">
        <f>Control!L125</f>
        <v>0</v>
      </c>
      <c r="AI85" s="8">
        <f>Control!M125</f>
        <v>0</v>
      </c>
    </row>
    <row r="86" spans="1:35">
      <c r="A86" t="str">
        <f>Seq!A86</f>
        <v>Clean</v>
      </c>
      <c r="D86" s="7">
        <f>Seq!L126</f>
        <v>0</v>
      </c>
      <c r="E86" s="8">
        <f>Seq!M126</f>
        <v>0</v>
      </c>
      <c r="F86" s="7">
        <f>Iso!L126</f>
        <v>0</v>
      </c>
      <c r="G86" s="8">
        <f>Iso!M126</f>
        <v>0</v>
      </c>
      <c r="H86" s="7">
        <f>Fil!L126</f>
        <v>0</v>
      </c>
      <c r="I86" s="8">
        <f>Fil!M126</f>
        <v>0</v>
      </c>
      <c r="J86" s="7">
        <f>FPump!L126</f>
        <v>0</v>
      </c>
      <c r="K86" s="8">
        <f>FPump!M126</f>
        <v>0</v>
      </c>
      <c r="L86" s="7">
        <f>Lyse!L126</f>
        <v>0</v>
      </c>
      <c r="M86" s="8">
        <f>Lyse!M126</f>
        <v>0</v>
      </c>
      <c r="N86" s="7">
        <f>RStor!L126</f>
        <v>0</v>
      </c>
      <c r="O86" s="8">
        <f>RStor!M126</f>
        <v>0</v>
      </c>
      <c r="P86" s="7">
        <f>RDose!L126</f>
        <v>0</v>
      </c>
      <c r="Q86" s="8">
        <f>RDose!M126</f>
        <v>0</v>
      </c>
      <c r="R86" s="7">
        <f>Trans!L126</f>
        <v>0</v>
      </c>
      <c r="S86" s="8">
        <f>Trans!M126</f>
        <v>0</v>
      </c>
      <c r="T86" s="7">
        <f>ArchF!L126</f>
        <v>0</v>
      </c>
      <c r="U86" s="8">
        <f>ArchF!M126</f>
        <v>0</v>
      </c>
      <c r="V86" s="7">
        <f>APres!L126</f>
        <v>0</v>
      </c>
      <c r="W86" s="8">
        <f>APres!M126</f>
        <v>0</v>
      </c>
      <c r="X86" s="7">
        <f>ArcSt!L126</f>
        <v>0</v>
      </c>
      <c r="Y86" s="8">
        <f>ArcSt!M126</f>
        <v>0</v>
      </c>
      <c r="Z86" s="7">
        <f>Rep!L126</f>
        <v>0</v>
      </c>
      <c r="AA86" s="8">
        <f>Rep!M126</f>
        <v>0</v>
      </c>
      <c r="AB86" s="7">
        <f>PHous!L126</f>
        <v>0</v>
      </c>
      <c r="AC86" s="8">
        <f>PHous!M126</f>
        <v>0</v>
      </c>
      <c r="AD86" s="7">
        <f>Whous!L126</f>
        <v>0</v>
      </c>
      <c r="AE86" s="8">
        <f>Whous!M126</f>
        <v>0</v>
      </c>
      <c r="AF86" s="7">
        <f>Plat!L126</f>
        <v>0</v>
      </c>
      <c r="AG86" s="8">
        <f>Plat!M126</f>
        <v>0</v>
      </c>
      <c r="AH86" s="7">
        <f>Control!L126</f>
        <v>0</v>
      </c>
      <c r="AI86" s="8">
        <f>Control!M126</f>
        <v>0</v>
      </c>
    </row>
    <row r="87" spans="1:35">
      <c r="A87" t="str">
        <f>Seq!A87</f>
        <v>Replace</v>
      </c>
      <c r="D87" s="7">
        <f>Seq!L127</f>
        <v>0</v>
      </c>
      <c r="E87" s="8">
        <f>Seq!M127</f>
        <v>0</v>
      </c>
      <c r="F87" s="7">
        <f>Iso!L127</f>
        <v>0</v>
      </c>
      <c r="G87" s="8">
        <f>Iso!M127</f>
        <v>0</v>
      </c>
      <c r="H87" s="7">
        <f>Fil!L127</f>
        <v>0</v>
      </c>
      <c r="I87" s="8">
        <f>Fil!M127</f>
        <v>0</v>
      </c>
      <c r="J87" s="7">
        <f>FPump!L127</f>
        <v>0</v>
      </c>
      <c r="K87" s="8">
        <f>FPump!M127</f>
        <v>0</v>
      </c>
      <c r="L87" s="7">
        <f>Lyse!L127</f>
        <v>0</v>
      </c>
      <c r="M87" s="8">
        <f>Lyse!M127</f>
        <v>0</v>
      </c>
      <c r="N87" s="7">
        <f>RStor!L127</f>
        <v>0</v>
      </c>
      <c r="O87" s="8">
        <f>RStor!M127</f>
        <v>0</v>
      </c>
      <c r="P87" s="7">
        <f>RDose!L127</f>
        <v>0</v>
      </c>
      <c r="Q87" s="8">
        <f>RDose!M127</f>
        <v>0</v>
      </c>
      <c r="R87" s="7">
        <f>Trans!L127</f>
        <v>0</v>
      </c>
      <c r="S87" s="8">
        <f>Trans!M127</f>
        <v>0</v>
      </c>
      <c r="T87" s="7">
        <f>ArchF!L127</f>
        <v>0</v>
      </c>
      <c r="U87" s="8">
        <f>ArchF!M127</f>
        <v>0</v>
      </c>
      <c r="V87" s="7">
        <f>APres!L127</f>
        <v>0</v>
      </c>
      <c r="W87" s="8">
        <f>APres!M127</f>
        <v>0</v>
      </c>
      <c r="X87" s="7">
        <f>ArcSt!L127</f>
        <v>0</v>
      </c>
      <c r="Y87" s="8">
        <f>ArcSt!M127</f>
        <v>0</v>
      </c>
      <c r="Z87" s="7">
        <f>Rep!L127</f>
        <v>0</v>
      </c>
      <c r="AA87" s="8">
        <f>Rep!M127</f>
        <v>0</v>
      </c>
      <c r="AB87" s="7">
        <f>PHous!L127</f>
        <v>0</v>
      </c>
      <c r="AC87" s="8">
        <f>PHous!M127</f>
        <v>0</v>
      </c>
      <c r="AD87" s="7">
        <f>Whous!L127</f>
        <v>0</v>
      </c>
      <c r="AE87" s="8">
        <f>Whous!M127</f>
        <v>0</v>
      </c>
      <c r="AF87" s="7">
        <f>Plat!L127</f>
        <v>0</v>
      </c>
      <c r="AG87" s="8">
        <f>Plat!M127</f>
        <v>0</v>
      </c>
      <c r="AH87" s="7">
        <f>Control!L127</f>
        <v>0</v>
      </c>
      <c r="AI87" s="8">
        <f>Control!M127</f>
        <v>0</v>
      </c>
    </row>
    <row r="88" spans="1:35">
      <c r="A88" t="str">
        <f>Seq!A88</f>
        <v>Duplicate</v>
      </c>
      <c r="D88" s="7">
        <f>Seq!L128</f>
        <v>0</v>
      </c>
      <c r="E88" s="8">
        <f>Seq!M128</f>
        <v>0</v>
      </c>
      <c r="F88" s="7">
        <f>Iso!L128</f>
        <v>0</v>
      </c>
      <c r="G88" s="8">
        <f>Iso!M128</f>
        <v>0</v>
      </c>
      <c r="H88" s="7">
        <f>Fil!L128</f>
        <v>0</v>
      </c>
      <c r="I88" s="8">
        <f>Fil!M128</f>
        <v>0</v>
      </c>
      <c r="J88" s="7">
        <f>FPump!L128</f>
        <v>0</v>
      </c>
      <c r="K88" s="8">
        <f>FPump!M128</f>
        <v>0</v>
      </c>
      <c r="L88" s="7">
        <f>Lyse!L128</f>
        <v>0</v>
      </c>
      <c r="M88" s="8">
        <f>Lyse!M128</f>
        <v>0</v>
      </c>
      <c r="N88" s="7">
        <f>RStor!L128</f>
        <v>0</v>
      </c>
      <c r="O88" s="8">
        <f>RStor!M128</f>
        <v>0</v>
      </c>
      <c r="P88" s="7">
        <f>RDose!L128</f>
        <v>0</v>
      </c>
      <c r="Q88" s="8">
        <f>RDose!M128</f>
        <v>0</v>
      </c>
      <c r="R88" s="7">
        <f>Trans!L128</f>
        <v>0</v>
      </c>
      <c r="S88" s="8">
        <f>Trans!M128</f>
        <v>0</v>
      </c>
      <c r="T88" s="7">
        <f>ArchF!L128</f>
        <v>0</v>
      </c>
      <c r="U88" s="8">
        <f>ArchF!M128</f>
        <v>0</v>
      </c>
      <c r="V88" s="7">
        <f>APres!L128</f>
        <v>0</v>
      </c>
      <c r="W88" s="8">
        <f>APres!M128</f>
        <v>0</v>
      </c>
      <c r="X88" s="7">
        <f>ArcSt!L128</f>
        <v>0</v>
      </c>
      <c r="Y88" s="8">
        <f>ArcSt!M128</f>
        <v>0</v>
      </c>
      <c r="Z88" s="7">
        <f>Rep!L128</f>
        <v>1</v>
      </c>
      <c r="AA88" s="8" t="str">
        <f>Rep!M128</f>
        <v>times</v>
      </c>
      <c r="AB88" s="7">
        <f>PHous!L128</f>
        <v>0</v>
      </c>
      <c r="AC88" s="8">
        <f>PHous!M128</f>
        <v>0</v>
      </c>
      <c r="AD88" s="7">
        <f>Whous!L128</f>
        <v>0</v>
      </c>
      <c r="AE88" s="8">
        <f>Whous!M128</f>
        <v>0</v>
      </c>
      <c r="AF88" s="7">
        <f>Plat!L128</f>
        <v>0</v>
      </c>
      <c r="AG88" s="8">
        <f>Plat!M128</f>
        <v>0</v>
      </c>
      <c r="AH88" s="7">
        <f>Control!L128</f>
        <v>0</v>
      </c>
      <c r="AI88" s="8">
        <f>Control!M128</f>
        <v>0</v>
      </c>
    </row>
    <row r="89" spans="1:35">
      <c r="A89" t="str">
        <f>Seq!A89</f>
        <v>R: WTF</v>
      </c>
      <c r="D89" s="7">
        <f>Seq!L129</f>
        <v>0</v>
      </c>
      <c r="E89" s="8">
        <f>Seq!M129</f>
        <v>0</v>
      </c>
      <c r="F89" s="7">
        <f>Iso!L129</f>
        <v>0</v>
      </c>
      <c r="G89" s="8">
        <f>Iso!M129</f>
        <v>0</v>
      </c>
      <c r="H89" s="7">
        <f>Fil!L129</f>
        <v>0</v>
      </c>
      <c r="I89" s="8">
        <f>Fil!M129</f>
        <v>0</v>
      </c>
      <c r="J89" s="7">
        <f>FPump!L129</f>
        <v>0</v>
      </c>
      <c r="K89" s="8">
        <f>FPump!M129</f>
        <v>0</v>
      </c>
      <c r="L89" s="7">
        <f>Lyse!L129</f>
        <v>0</v>
      </c>
      <c r="M89" s="8">
        <f>Lyse!M129</f>
        <v>0</v>
      </c>
      <c r="N89" s="7">
        <f>RStor!L129</f>
        <v>0</v>
      </c>
      <c r="O89" s="8">
        <f>RStor!M129</f>
        <v>0</v>
      </c>
      <c r="P89" s="7">
        <f>RDose!L129</f>
        <v>0</v>
      </c>
      <c r="Q89" s="8">
        <f>RDose!M129</f>
        <v>0</v>
      </c>
      <c r="R89" s="7">
        <f>Trans!L129</f>
        <v>0</v>
      </c>
      <c r="S89" s="8">
        <f>Trans!M129</f>
        <v>0</v>
      </c>
      <c r="T89" s="7">
        <f>ArchF!L129</f>
        <v>0</v>
      </c>
      <c r="U89" s="8">
        <f>ArchF!M129</f>
        <v>0</v>
      </c>
      <c r="V89" s="7">
        <f>APres!L129</f>
        <v>0</v>
      </c>
      <c r="W89" s="8">
        <f>APres!M129</f>
        <v>0</v>
      </c>
      <c r="X89" s="7">
        <f>ArcSt!L129</f>
        <v>0</v>
      </c>
      <c r="Y89" s="8">
        <f>ArcSt!M129</f>
        <v>0</v>
      </c>
      <c r="Z89" s="7">
        <f>Rep!L129</f>
        <v>0</v>
      </c>
      <c r="AA89" s="8">
        <f>Rep!M129</f>
        <v>0</v>
      </c>
      <c r="AB89" s="7">
        <f>PHous!L129</f>
        <v>0</v>
      </c>
      <c r="AC89" s="8">
        <f>PHous!M129</f>
        <v>0</v>
      </c>
      <c r="AD89" s="7">
        <f>Whous!L129</f>
        <v>0</v>
      </c>
      <c r="AE89" s="8">
        <f>Whous!M129</f>
        <v>0</v>
      </c>
      <c r="AF89" s="7">
        <f>Plat!L129</f>
        <v>0</v>
      </c>
      <c r="AG89" s="8">
        <f>Plat!M129</f>
        <v>0</v>
      </c>
      <c r="AH89" s="7">
        <f>Control!L129</f>
        <v>0</v>
      </c>
      <c r="AI89" s="8">
        <f>Control!M129</f>
        <v>0</v>
      </c>
    </row>
    <row r="90" spans="1:35">
      <c r="A90" t="str">
        <f>Seq!A90</f>
        <v>R: Buffer</v>
      </c>
      <c r="D90" s="7">
        <f>Seq!L130</f>
        <v>0</v>
      </c>
      <c r="E90" s="8">
        <f>Seq!M130</f>
        <v>0</v>
      </c>
      <c r="F90" s="7">
        <f>Iso!L130</f>
        <v>0</v>
      </c>
      <c r="G90" s="8">
        <f>Iso!M130</f>
        <v>0</v>
      </c>
      <c r="H90" s="7">
        <f>Fil!L130</f>
        <v>0</v>
      </c>
      <c r="I90" s="8">
        <f>Fil!M130</f>
        <v>0</v>
      </c>
      <c r="J90" s="7">
        <f>FPump!L130</f>
        <v>0</v>
      </c>
      <c r="K90" s="8">
        <f>FPump!M130</f>
        <v>0</v>
      </c>
      <c r="L90" s="7">
        <f>Lyse!L130</f>
        <v>0</v>
      </c>
      <c r="M90" s="8">
        <f>Lyse!M130</f>
        <v>0</v>
      </c>
      <c r="N90" s="7">
        <f>RStor!L130</f>
        <v>0</v>
      </c>
      <c r="O90" s="8">
        <f>RStor!M130</f>
        <v>0</v>
      </c>
      <c r="P90" s="7">
        <f>RDose!L130</f>
        <v>0</v>
      </c>
      <c r="Q90" s="8">
        <f>RDose!M130</f>
        <v>0</v>
      </c>
      <c r="R90" s="7">
        <f>Trans!L130</f>
        <v>0</v>
      </c>
      <c r="S90" s="8">
        <f>Trans!M130</f>
        <v>0</v>
      </c>
      <c r="T90" s="7">
        <f>ArchF!L130</f>
        <v>0</v>
      </c>
      <c r="U90" s="8">
        <f>ArchF!M130</f>
        <v>0</v>
      </c>
      <c r="V90" s="7">
        <f>APres!L130</f>
        <v>0</v>
      </c>
      <c r="W90" s="8">
        <f>APres!M130</f>
        <v>0</v>
      </c>
      <c r="X90" s="7">
        <f>ArcSt!L130</f>
        <v>0</v>
      </c>
      <c r="Y90" s="8">
        <f>ArcSt!M130</f>
        <v>0</v>
      </c>
      <c r="Z90" s="7">
        <f>Rep!L130</f>
        <v>0</v>
      </c>
      <c r="AA90" s="8">
        <f>Rep!M130</f>
        <v>0</v>
      </c>
      <c r="AB90" s="7">
        <f>PHous!L130</f>
        <v>0</v>
      </c>
      <c r="AC90" s="8">
        <f>PHous!M130</f>
        <v>0</v>
      </c>
      <c r="AD90" s="7">
        <f>Whous!L130</f>
        <v>0</v>
      </c>
      <c r="AE90" s="8">
        <f>Whous!M130</f>
        <v>0</v>
      </c>
      <c r="AF90" s="7">
        <f>Plat!L130</f>
        <v>0</v>
      </c>
      <c r="AG90" s="8">
        <f>Plat!M130</f>
        <v>0</v>
      </c>
      <c r="AH90" s="7">
        <f>Control!L130</f>
        <v>0</v>
      </c>
      <c r="AI90" s="8">
        <f>Control!M130</f>
        <v>0</v>
      </c>
    </row>
    <row r="91" spans="1:35">
      <c r="A91" t="str">
        <f>Seq!A91</f>
        <v>R: Pickle Juice</v>
      </c>
      <c r="D91" s="7">
        <f>Seq!L131</f>
        <v>0</v>
      </c>
      <c r="E91" s="8">
        <f>Seq!M131</f>
        <v>0</v>
      </c>
      <c r="F91" s="7">
        <f>Iso!L131</f>
        <v>0</v>
      </c>
      <c r="G91" s="8">
        <f>Iso!M131</f>
        <v>0</v>
      </c>
      <c r="H91" s="7">
        <f>Fil!L131</f>
        <v>0</v>
      </c>
      <c r="I91" s="8">
        <f>Fil!M131</f>
        <v>0</v>
      </c>
      <c r="J91" s="7">
        <f>FPump!L131</f>
        <v>0</v>
      </c>
      <c r="K91" s="8">
        <f>FPump!M131</f>
        <v>0</v>
      </c>
      <c r="L91" s="7">
        <f>Lyse!L131</f>
        <v>0</v>
      </c>
      <c r="M91" s="8">
        <f>Lyse!M131</f>
        <v>0</v>
      </c>
      <c r="N91" s="7">
        <f>RStor!L131</f>
        <v>0</v>
      </c>
      <c r="O91" s="8">
        <f>RStor!M131</f>
        <v>0</v>
      </c>
      <c r="P91" s="7">
        <f>RDose!L131</f>
        <v>0</v>
      </c>
      <c r="Q91" s="8">
        <f>RDose!M131</f>
        <v>0</v>
      </c>
      <c r="R91" s="7">
        <f>Trans!L131</f>
        <v>0</v>
      </c>
      <c r="S91" s="8">
        <f>Trans!M131</f>
        <v>0</v>
      </c>
      <c r="T91" s="7">
        <f>ArchF!L131</f>
        <v>0</v>
      </c>
      <c r="U91" s="8">
        <f>ArchF!M131</f>
        <v>0</v>
      </c>
      <c r="V91" s="7">
        <f>APres!L131</f>
        <v>0</v>
      </c>
      <c r="W91" s="8">
        <f>APres!M131</f>
        <v>0</v>
      </c>
      <c r="X91" s="7">
        <f>ArcSt!L131</f>
        <v>0</v>
      </c>
      <c r="Y91" s="8">
        <f>ArcSt!M131</f>
        <v>0</v>
      </c>
      <c r="Z91" s="7">
        <f>Rep!L131</f>
        <v>0</v>
      </c>
      <c r="AA91" s="8">
        <f>Rep!M131</f>
        <v>0</v>
      </c>
      <c r="AB91" s="7">
        <f>PHous!L131</f>
        <v>0</v>
      </c>
      <c r="AC91" s="8">
        <f>PHous!M131</f>
        <v>0</v>
      </c>
      <c r="AD91" s="7">
        <f>Whous!L131</f>
        <v>0</v>
      </c>
      <c r="AE91" s="8">
        <f>Whous!M131</f>
        <v>0</v>
      </c>
      <c r="AF91" s="7">
        <f>Plat!L131</f>
        <v>0</v>
      </c>
      <c r="AG91" s="8">
        <f>Plat!M131</f>
        <v>0</v>
      </c>
      <c r="AH91" s="7">
        <f>Control!L131</f>
        <v>0</v>
      </c>
      <c r="AI91" s="8">
        <f>Control!M131</f>
        <v>0</v>
      </c>
    </row>
    <row r="92" spans="1:35">
      <c r="A92" t="str">
        <f>Seq!A92</f>
        <v>R: Flush</v>
      </c>
      <c r="D92" s="7">
        <f>Seq!L132</f>
        <v>0</v>
      </c>
      <c r="E92" s="8">
        <f>Seq!M132</f>
        <v>0</v>
      </c>
      <c r="F92" s="7">
        <f>Iso!L132</f>
        <v>0</v>
      </c>
      <c r="G92" s="8">
        <f>Iso!M132</f>
        <v>0</v>
      </c>
      <c r="H92" s="7">
        <f>Fil!L132</f>
        <v>0</v>
      </c>
      <c r="I92" s="8">
        <f>Fil!M132</f>
        <v>0</v>
      </c>
      <c r="J92" s="7">
        <f>FPump!L132</f>
        <v>0</v>
      </c>
      <c r="K92" s="8">
        <f>FPump!M132</f>
        <v>0</v>
      </c>
      <c r="L92" s="7">
        <f>Lyse!L132</f>
        <v>0</v>
      </c>
      <c r="M92" s="8">
        <f>Lyse!M132</f>
        <v>0</v>
      </c>
      <c r="N92" s="7">
        <f>RStor!L132</f>
        <v>0</v>
      </c>
      <c r="O92" s="8">
        <f>RStor!M132</f>
        <v>0</v>
      </c>
      <c r="P92" s="7">
        <f>RDose!L132</f>
        <v>0</v>
      </c>
      <c r="Q92" s="8">
        <f>RDose!M132</f>
        <v>0</v>
      </c>
      <c r="R92" s="7">
        <f>Trans!L132</f>
        <v>0</v>
      </c>
      <c r="S92" s="8">
        <f>Trans!M132</f>
        <v>0</v>
      </c>
      <c r="T92" s="7">
        <f>ArchF!L132</f>
        <v>0</v>
      </c>
      <c r="U92" s="8">
        <f>ArchF!M132</f>
        <v>0</v>
      </c>
      <c r="V92" s="7">
        <f>APres!L132</f>
        <v>0</v>
      </c>
      <c r="W92" s="8">
        <f>APres!M132</f>
        <v>0</v>
      </c>
      <c r="X92" s="7">
        <f>ArcSt!L132</f>
        <v>0</v>
      </c>
      <c r="Y92" s="8">
        <f>ArcSt!M132</f>
        <v>0</v>
      </c>
      <c r="Z92" s="7">
        <f>Rep!L132</f>
        <v>0</v>
      </c>
      <c r="AA92" s="8">
        <f>Rep!M132</f>
        <v>0</v>
      </c>
      <c r="AB92" s="7">
        <f>PHous!L132</f>
        <v>0</v>
      </c>
      <c r="AC92" s="8">
        <f>PHous!M132</f>
        <v>0</v>
      </c>
      <c r="AD92" s="7">
        <f>Whous!L132</f>
        <v>0</v>
      </c>
      <c r="AE92" s="8">
        <f>Whous!M132</f>
        <v>0</v>
      </c>
      <c r="AF92" s="7">
        <f>Plat!L132</f>
        <v>0</v>
      </c>
      <c r="AG92" s="8">
        <f>Plat!M132</f>
        <v>0</v>
      </c>
      <c r="AH92" s="7">
        <f>Control!L132</f>
        <v>0</v>
      </c>
      <c r="AI92" s="8">
        <f>Control!M132</f>
        <v>0</v>
      </c>
    </row>
    <row r="93" spans="1:35">
      <c r="A93" t="str">
        <f>Seq!A93</f>
        <v>Reagent E</v>
      </c>
      <c r="D93" s="7">
        <f>Seq!L133</f>
        <v>0</v>
      </c>
      <c r="E93" s="8">
        <f>Seq!M133</f>
        <v>0</v>
      </c>
      <c r="F93" s="7">
        <f>Iso!L133</f>
        <v>0</v>
      </c>
      <c r="G93" s="8">
        <f>Iso!M133</f>
        <v>0</v>
      </c>
      <c r="H93" s="7">
        <f>Fil!L133</f>
        <v>0</v>
      </c>
      <c r="I93" s="8">
        <f>Fil!M133</f>
        <v>0</v>
      </c>
      <c r="J93" s="7">
        <f>FPump!L133</f>
        <v>0</v>
      </c>
      <c r="K93" s="8">
        <f>FPump!M133</f>
        <v>0</v>
      </c>
      <c r="L93" s="7">
        <f>Lyse!L133</f>
        <v>0</v>
      </c>
      <c r="M93" s="8">
        <f>Lyse!M133</f>
        <v>0</v>
      </c>
      <c r="N93" s="7">
        <f>RStor!L133</f>
        <v>0</v>
      </c>
      <c r="O93" s="8">
        <f>RStor!M133</f>
        <v>0</v>
      </c>
      <c r="P93" s="7">
        <f>RDose!L133</f>
        <v>0</v>
      </c>
      <c r="Q93" s="8">
        <f>RDose!M133</f>
        <v>0</v>
      </c>
      <c r="R93" s="7">
        <f>Trans!L133</f>
        <v>0</v>
      </c>
      <c r="S93" s="8">
        <f>Trans!M133</f>
        <v>0</v>
      </c>
      <c r="T93" s="7">
        <f>ArchF!L133</f>
        <v>0</v>
      </c>
      <c r="U93" s="8">
        <f>ArchF!M133</f>
        <v>0</v>
      </c>
      <c r="V93" s="7">
        <f>APres!L133</f>
        <v>0</v>
      </c>
      <c r="W93" s="8">
        <f>APres!M133</f>
        <v>0</v>
      </c>
      <c r="X93" s="7">
        <f>ArcSt!L133</f>
        <v>0</v>
      </c>
      <c r="Y93" s="8">
        <f>ArcSt!M133</f>
        <v>0</v>
      </c>
      <c r="Z93" s="7">
        <f>Rep!L133</f>
        <v>0</v>
      </c>
      <c r="AA93" s="8">
        <f>Rep!M133</f>
        <v>0</v>
      </c>
      <c r="AB93" s="7">
        <f>PHous!L133</f>
        <v>0</v>
      </c>
      <c r="AC93" s="8">
        <f>PHous!M133</f>
        <v>0</v>
      </c>
      <c r="AD93" s="7">
        <f>Whous!L133</f>
        <v>0</v>
      </c>
      <c r="AE93" s="8">
        <f>Whous!M133</f>
        <v>0</v>
      </c>
      <c r="AF93" s="7">
        <f>Plat!L133</f>
        <v>0</v>
      </c>
      <c r="AG93" s="8">
        <f>Plat!M133</f>
        <v>0</v>
      </c>
      <c r="AH93" s="7">
        <f>Control!L133</f>
        <v>0</v>
      </c>
      <c r="AI93" s="8">
        <f>Control!M133</f>
        <v>0</v>
      </c>
    </row>
    <row r="94" spans="1:35">
      <c r="A94" t="str">
        <f>Seq!A94</f>
        <v>Reagent F</v>
      </c>
      <c r="D94" s="7">
        <f>Seq!L134</f>
        <v>0</v>
      </c>
      <c r="E94" s="8">
        <f>Seq!M134</f>
        <v>0</v>
      </c>
      <c r="F94" s="7">
        <f>Iso!L134</f>
        <v>0</v>
      </c>
      <c r="G94" s="8">
        <f>Iso!M134</f>
        <v>0</v>
      </c>
      <c r="H94" s="7">
        <f>Fil!L134</f>
        <v>0</v>
      </c>
      <c r="I94" s="8">
        <f>Fil!M134</f>
        <v>0</v>
      </c>
      <c r="J94" s="7">
        <f>FPump!L134</f>
        <v>0</v>
      </c>
      <c r="K94" s="8">
        <f>FPump!M134</f>
        <v>0</v>
      </c>
      <c r="L94" s="7">
        <f>Lyse!L134</f>
        <v>0</v>
      </c>
      <c r="M94" s="8">
        <f>Lyse!M134</f>
        <v>0</v>
      </c>
      <c r="N94" s="7">
        <f>RStor!L134</f>
        <v>0</v>
      </c>
      <c r="O94" s="8">
        <f>RStor!M134</f>
        <v>0</v>
      </c>
      <c r="P94" s="7">
        <f>RDose!L134</f>
        <v>0</v>
      </c>
      <c r="Q94" s="8">
        <f>RDose!M134</f>
        <v>0</v>
      </c>
      <c r="R94" s="7">
        <f>Trans!L134</f>
        <v>0</v>
      </c>
      <c r="S94" s="8">
        <f>Trans!M134</f>
        <v>0</v>
      </c>
      <c r="T94" s="7">
        <f>ArchF!L134</f>
        <v>0</v>
      </c>
      <c r="U94" s="8">
        <f>ArchF!M134</f>
        <v>0</v>
      </c>
      <c r="V94" s="7">
        <f>APres!L134</f>
        <v>0</v>
      </c>
      <c r="W94" s="8">
        <f>APres!M134</f>
        <v>0</v>
      </c>
      <c r="X94" s="7">
        <f>ArcSt!L134</f>
        <v>0</v>
      </c>
      <c r="Y94" s="8">
        <f>ArcSt!M134</f>
        <v>0</v>
      </c>
      <c r="Z94" s="7">
        <f>Rep!L134</f>
        <v>0</v>
      </c>
      <c r="AA94" s="8">
        <f>Rep!M134</f>
        <v>0</v>
      </c>
      <c r="AB94" s="7">
        <f>PHous!L134</f>
        <v>0</v>
      </c>
      <c r="AC94" s="8">
        <f>PHous!M134</f>
        <v>0</v>
      </c>
      <c r="AD94" s="7">
        <f>Whous!L134</f>
        <v>0</v>
      </c>
      <c r="AE94" s="8">
        <f>Whous!M134</f>
        <v>0</v>
      </c>
      <c r="AF94" s="7">
        <f>Plat!L134</f>
        <v>0</v>
      </c>
      <c r="AG94" s="8">
        <f>Plat!M134</f>
        <v>0</v>
      </c>
      <c r="AH94" s="7">
        <f>Control!L134</f>
        <v>0</v>
      </c>
      <c r="AI94" s="8">
        <f>Control!M134</f>
        <v>0</v>
      </c>
    </row>
    <row r="95" spans="1:35">
      <c r="A95" t="str">
        <f>Seq!A95</f>
        <v>Reagent G</v>
      </c>
      <c r="D95" s="7">
        <f>Seq!L135</f>
        <v>0</v>
      </c>
      <c r="E95" s="8">
        <f>Seq!M135</f>
        <v>0</v>
      </c>
      <c r="F95" s="7">
        <f>Iso!L135</f>
        <v>0</v>
      </c>
      <c r="G95" s="8">
        <f>Iso!M135</f>
        <v>0</v>
      </c>
      <c r="H95" s="7">
        <f>Fil!L135</f>
        <v>0</v>
      </c>
      <c r="I95" s="8">
        <f>Fil!M135</f>
        <v>0</v>
      </c>
      <c r="J95" s="7">
        <f>FPump!L135</f>
        <v>0</v>
      </c>
      <c r="K95" s="8">
        <f>FPump!M135</f>
        <v>0</v>
      </c>
      <c r="L95" s="7">
        <f>Lyse!L135</f>
        <v>0</v>
      </c>
      <c r="M95" s="8">
        <f>Lyse!M135</f>
        <v>0</v>
      </c>
      <c r="N95" s="7">
        <f>RStor!L135</f>
        <v>0</v>
      </c>
      <c r="O95" s="8">
        <f>RStor!M135</f>
        <v>0</v>
      </c>
      <c r="P95" s="7">
        <f>RDose!L135</f>
        <v>0</v>
      </c>
      <c r="Q95" s="8">
        <f>RDose!M135</f>
        <v>0</v>
      </c>
      <c r="R95" s="7">
        <f>Trans!L135</f>
        <v>0</v>
      </c>
      <c r="S95" s="8">
        <f>Trans!M135</f>
        <v>0</v>
      </c>
      <c r="T95" s="7">
        <f>ArchF!L135</f>
        <v>0</v>
      </c>
      <c r="U95" s="8">
        <f>ArchF!M135</f>
        <v>0</v>
      </c>
      <c r="V95" s="7">
        <f>APres!L135</f>
        <v>0</v>
      </c>
      <c r="W95" s="8">
        <f>APres!M135</f>
        <v>0</v>
      </c>
      <c r="X95" s="7">
        <f>ArcSt!L135</f>
        <v>0</v>
      </c>
      <c r="Y95" s="8">
        <f>ArcSt!M135</f>
        <v>0</v>
      </c>
      <c r="Z95" s="7">
        <f>Rep!L135</f>
        <v>0</v>
      </c>
      <c r="AA95" s="8">
        <f>Rep!M135</f>
        <v>0</v>
      </c>
      <c r="AB95" s="7">
        <f>PHous!L135</f>
        <v>0</v>
      </c>
      <c r="AC95" s="8">
        <f>PHous!M135</f>
        <v>0</v>
      </c>
      <c r="AD95" s="7">
        <f>Whous!L135</f>
        <v>0</v>
      </c>
      <c r="AE95" s="8">
        <f>Whous!M135</f>
        <v>0</v>
      </c>
      <c r="AF95" s="7">
        <f>Plat!L135</f>
        <v>0</v>
      </c>
      <c r="AG95" s="8">
        <f>Plat!M135</f>
        <v>0</v>
      </c>
      <c r="AH95" s="7">
        <f>Control!L135</f>
        <v>0</v>
      </c>
      <c r="AI95" s="8">
        <f>Control!M135</f>
        <v>0</v>
      </c>
    </row>
    <row r="96" spans="1:35">
      <c r="A96" t="str">
        <f>Seq!A96</f>
        <v>Reagent H</v>
      </c>
      <c r="D96" s="7">
        <f>Seq!L136</f>
        <v>0</v>
      </c>
      <c r="E96" s="8">
        <f>Seq!M136</f>
        <v>0</v>
      </c>
      <c r="F96" s="7">
        <f>Iso!L136</f>
        <v>0</v>
      </c>
      <c r="G96" s="8">
        <f>Iso!M136</f>
        <v>0</v>
      </c>
      <c r="H96" s="7">
        <f>Fil!L136</f>
        <v>0</v>
      </c>
      <c r="I96" s="8">
        <f>Fil!M136</f>
        <v>0</v>
      </c>
      <c r="J96" s="7">
        <f>FPump!L136</f>
        <v>0</v>
      </c>
      <c r="K96" s="8">
        <f>FPump!M136</f>
        <v>0</v>
      </c>
      <c r="L96" s="7">
        <f>Lyse!L136</f>
        <v>0</v>
      </c>
      <c r="M96" s="8">
        <f>Lyse!M136</f>
        <v>0</v>
      </c>
      <c r="N96" s="7">
        <f>RStor!L136</f>
        <v>0</v>
      </c>
      <c r="O96" s="8">
        <f>RStor!M136</f>
        <v>0</v>
      </c>
      <c r="P96" s="7">
        <f>RDose!L136</f>
        <v>0</v>
      </c>
      <c r="Q96" s="8">
        <f>RDose!M136</f>
        <v>0</v>
      </c>
      <c r="R96" s="7">
        <f>Trans!L136</f>
        <v>0</v>
      </c>
      <c r="S96" s="8">
        <f>Trans!M136</f>
        <v>0</v>
      </c>
      <c r="T96" s="7">
        <f>ArchF!L136</f>
        <v>0</v>
      </c>
      <c r="U96" s="8">
        <f>ArchF!M136</f>
        <v>0</v>
      </c>
      <c r="V96" s="7">
        <f>APres!L136</f>
        <v>0</v>
      </c>
      <c r="W96" s="8">
        <f>APres!M136</f>
        <v>0</v>
      </c>
      <c r="X96" s="7">
        <f>ArcSt!L136</f>
        <v>0</v>
      </c>
      <c r="Y96" s="8">
        <f>ArcSt!M136</f>
        <v>0</v>
      </c>
      <c r="Z96" s="7">
        <f>Rep!L136</f>
        <v>0</v>
      </c>
      <c r="AA96" s="8">
        <f>Rep!M136</f>
        <v>0</v>
      </c>
      <c r="AB96" s="7">
        <f>PHous!L136</f>
        <v>0</v>
      </c>
      <c r="AC96" s="8">
        <f>PHous!M136</f>
        <v>0</v>
      </c>
      <c r="AD96" s="7">
        <f>Whous!L136</f>
        <v>0</v>
      </c>
      <c r="AE96" s="8">
        <f>Whous!M136</f>
        <v>0</v>
      </c>
      <c r="AF96" s="7">
        <f>Plat!L136</f>
        <v>0</v>
      </c>
      <c r="AG96" s="8">
        <f>Plat!M136</f>
        <v>0</v>
      </c>
      <c r="AH96" s="7">
        <f>Control!L136</f>
        <v>0</v>
      </c>
      <c r="AI96" s="8">
        <f>Control!M136</f>
        <v>0</v>
      </c>
    </row>
    <row r="97" spans="1:35">
      <c r="A97" t="str">
        <f>Seq!A97</f>
        <v>Reagent I</v>
      </c>
      <c r="D97" s="7">
        <f>Seq!L137</f>
        <v>0</v>
      </c>
      <c r="E97" s="8">
        <f>Seq!M137</f>
        <v>0</v>
      </c>
      <c r="F97" s="7">
        <f>Iso!L137</f>
        <v>0</v>
      </c>
      <c r="G97" s="8">
        <f>Iso!M137</f>
        <v>0</v>
      </c>
      <c r="H97" s="7">
        <f>Fil!L137</f>
        <v>0</v>
      </c>
      <c r="I97" s="8">
        <f>Fil!M137</f>
        <v>0</v>
      </c>
      <c r="J97" s="7">
        <f>FPump!L137</f>
        <v>0</v>
      </c>
      <c r="K97" s="8">
        <f>FPump!M137</f>
        <v>0</v>
      </c>
      <c r="L97" s="7">
        <f>Lyse!L137</f>
        <v>0</v>
      </c>
      <c r="M97" s="8">
        <f>Lyse!M137</f>
        <v>0</v>
      </c>
      <c r="N97" s="7">
        <f>RStor!L137</f>
        <v>0</v>
      </c>
      <c r="O97" s="8">
        <f>RStor!M137</f>
        <v>0</v>
      </c>
      <c r="P97" s="7">
        <f>RDose!L137</f>
        <v>0</v>
      </c>
      <c r="Q97" s="8">
        <f>RDose!M137</f>
        <v>0</v>
      </c>
      <c r="R97" s="7">
        <f>Trans!L137</f>
        <v>0</v>
      </c>
      <c r="S97" s="8">
        <f>Trans!M137</f>
        <v>0</v>
      </c>
      <c r="T97" s="7">
        <f>ArchF!L137</f>
        <v>0</v>
      </c>
      <c r="U97" s="8">
        <f>ArchF!M137</f>
        <v>0</v>
      </c>
      <c r="V97" s="7">
        <f>APres!L137</f>
        <v>0</v>
      </c>
      <c r="W97" s="8">
        <f>APres!M137</f>
        <v>0</v>
      </c>
      <c r="X97" s="7">
        <f>ArcSt!L137</f>
        <v>0</v>
      </c>
      <c r="Y97" s="8">
        <f>ArcSt!M137</f>
        <v>0</v>
      </c>
      <c r="Z97" s="7">
        <f>Rep!L137</f>
        <v>0</v>
      </c>
      <c r="AA97" s="8">
        <f>Rep!M137</f>
        <v>0</v>
      </c>
      <c r="AB97" s="7">
        <f>PHous!L137</f>
        <v>0</v>
      </c>
      <c r="AC97" s="8">
        <f>PHous!M137</f>
        <v>0</v>
      </c>
      <c r="AD97" s="7">
        <f>Whous!L137</f>
        <v>0</v>
      </c>
      <c r="AE97" s="8">
        <f>Whous!M137</f>
        <v>0</v>
      </c>
      <c r="AF97" s="7">
        <f>Plat!L137</f>
        <v>0</v>
      </c>
      <c r="AG97" s="8">
        <f>Plat!M137</f>
        <v>0</v>
      </c>
      <c r="AH97" s="7">
        <f>Control!L137</f>
        <v>0</v>
      </c>
      <c r="AI97" s="8">
        <f>Control!M137</f>
        <v>0</v>
      </c>
    </row>
    <row r="98" spans="1:35">
      <c r="A98" t="str">
        <f>Seq!A98</f>
        <v>Reagent J</v>
      </c>
      <c r="D98" s="7">
        <f>Seq!L138</f>
        <v>0</v>
      </c>
      <c r="E98" s="8">
        <f>Seq!M138</f>
        <v>0</v>
      </c>
      <c r="F98" s="7">
        <f>Iso!L138</f>
        <v>0</v>
      </c>
      <c r="G98" s="8">
        <f>Iso!M138</f>
        <v>0</v>
      </c>
      <c r="H98" s="7">
        <f>Fil!L138</f>
        <v>0</v>
      </c>
      <c r="I98" s="8">
        <f>Fil!M138</f>
        <v>0</v>
      </c>
      <c r="J98" s="7">
        <f>FPump!L138</f>
        <v>0</v>
      </c>
      <c r="K98" s="8">
        <f>FPump!M138</f>
        <v>0</v>
      </c>
      <c r="L98" s="7">
        <f>Lyse!L138</f>
        <v>0</v>
      </c>
      <c r="M98" s="8">
        <f>Lyse!M138</f>
        <v>0</v>
      </c>
      <c r="N98" s="7">
        <f>RStor!L138</f>
        <v>0</v>
      </c>
      <c r="O98" s="8">
        <f>RStor!M138</f>
        <v>0</v>
      </c>
      <c r="P98" s="7">
        <f>RDose!L138</f>
        <v>0</v>
      </c>
      <c r="Q98" s="8">
        <f>RDose!M138</f>
        <v>0</v>
      </c>
      <c r="R98" s="7">
        <f>Trans!L138</f>
        <v>0</v>
      </c>
      <c r="S98" s="8">
        <f>Trans!M138</f>
        <v>0</v>
      </c>
      <c r="T98" s="7">
        <f>ArchF!L138</f>
        <v>0</v>
      </c>
      <c r="U98" s="8">
        <f>ArchF!M138</f>
        <v>0</v>
      </c>
      <c r="V98" s="7">
        <f>APres!L138</f>
        <v>0</v>
      </c>
      <c r="W98" s="8">
        <f>APres!M138</f>
        <v>0</v>
      </c>
      <c r="X98" s="7">
        <f>ArcSt!L138</f>
        <v>0</v>
      </c>
      <c r="Y98" s="8">
        <f>ArcSt!M138</f>
        <v>0</v>
      </c>
      <c r="Z98" s="7">
        <f>Rep!L138</f>
        <v>0</v>
      </c>
      <c r="AA98" s="8">
        <f>Rep!M138</f>
        <v>0</v>
      </c>
      <c r="AB98" s="7">
        <f>PHous!L138</f>
        <v>0</v>
      </c>
      <c r="AC98" s="8">
        <f>PHous!M138</f>
        <v>0</v>
      </c>
      <c r="AD98" s="7">
        <f>Whous!L138</f>
        <v>0</v>
      </c>
      <c r="AE98" s="8">
        <f>Whous!M138</f>
        <v>0</v>
      </c>
      <c r="AF98" s="7">
        <f>Plat!L138</f>
        <v>0</v>
      </c>
      <c r="AG98" s="8">
        <f>Plat!M138</f>
        <v>0</v>
      </c>
      <c r="AH98" s="7">
        <f>Control!L138</f>
        <v>0</v>
      </c>
      <c r="AI98" s="8">
        <f>Control!M138</f>
        <v>0</v>
      </c>
    </row>
    <row r="99" spans="1:35">
      <c r="A99" t="str">
        <f>Seq!A99</f>
        <v>Waste 1</v>
      </c>
      <c r="D99" s="7">
        <f>Seq!L139</f>
        <v>0</v>
      </c>
      <c r="E99" s="8">
        <f>Seq!M139</f>
        <v>0</v>
      </c>
      <c r="F99" s="7">
        <f>Iso!L139</f>
        <v>0</v>
      </c>
      <c r="G99" s="8">
        <f>Iso!M139</f>
        <v>0</v>
      </c>
      <c r="H99" s="7">
        <f>Fil!L139</f>
        <v>0</v>
      </c>
      <c r="I99" s="8">
        <f>Fil!M139</f>
        <v>0</v>
      </c>
      <c r="J99" s="7">
        <f>FPump!L139</f>
        <v>0</v>
      </c>
      <c r="K99" s="8">
        <f>FPump!M139</f>
        <v>0</v>
      </c>
      <c r="L99" s="7">
        <f>Lyse!L139</f>
        <v>0</v>
      </c>
      <c r="M99" s="8">
        <f>Lyse!M139</f>
        <v>0</v>
      </c>
      <c r="N99" s="7">
        <f>RStor!L139</f>
        <v>0</v>
      </c>
      <c r="O99" s="8">
        <f>RStor!M139</f>
        <v>0</v>
      </c>
      <c r="P99" s="7">
        <f>RDose!L139</f>
        <v>0</v>
      </c>
      <c r="Q99" s="8">
        <f>RDose!M139</f>
        <v>0</v>
      </c>
      <c r="R99" s="7">
        <f>Trans!L139</f>
        <v>0</v>
      </c>
      <c r="S99" s="8">
        <f>Trans!M139</f>
        <v>0</v>
      </c>
      <c r="T99" s="7">
        <f>ArchF!L139</f>
        <v>0</v>
      </c>
      <c r="U99" s="8">
        <f>ArchF!M139</f>
        <v>0</v>
      </c>
      <c r="V99" s="7">
        <f>APres!L139</f>
        <v>0</v>
      </c>
      <c r="W99" s="8">
        <f>APres!M139</f>
        <v>0</v>
      </c>
      <c r="X99" s="7">
        <f>ArcSt!L139</f>
        <v>0</v>
      </c>
      <c r="Y99" s="8">
        <f>ArcSt!M139</f>
        <v>0</v>
      </c>
      <c r="Z99" s="7">
        <f>Rep!L139</f>
        <v>0</v>
      </c>
      <c r="AA99" s="8">
        <f>Rep!M139</f>
        <v>0</v>
      </c>
      <c r="AB99" s="7">
        <f>PHous!L139</f>
        <v>0</v>
      </c>
      <c r="AC99" s="8">
        <f>PHous!M139</f>
        <v>0</v>
      </c>
      <c r="AD99" s="7">
        <f>Whous!L139</f>
        <v>0</v>
      </c>
      <c r="AE99" s="8">
        <f>Whous!M139</f>
        <v>0</v>
      </c>
      <c r="AF99" s="7">
        <f>Plat!L139</f>
        <v>0</v>
      </c>
      <c r="AG99" s="8">
        <f>Plat!M139</f>
        <v>0</v>
      </c>
      <c r="AH99" s="7">
        <f>Control!L139</f>
        <v>0</v>
      </c>
      <c r="AI99" s="8">
        <f>Control!M139</f>
        <v>0</v>
      </c>
    </row>
    <row r="100" spans="1:35">
      <c r="A100" t="str">
        <f>Seq!A100</f>
        <v>Waste 2</v>
      </c>
      <c r="D100" s="7">
        <f>Seq!L140</f>
        <v>0</v>
      </c>
      <c r="E100" s="8">
        <f>Seq!M140</f>
        <v>0</v>
      </c>
      <c r="F100" s="7">
        <f>Iso!L140</f>
        <v>0</v>
      </c>
      <c r="G100" s="8">
        <f>Iso!M140</f>
        <v>0</v>
      </c>
      <c r="H100" s="7">
        <f>Fil!L140</f>
        <v>0</v>
      </c>
      <c r="I100" s="8">
        <f>Fil!M140</f>
        <v>0</v>
      </c>
      <c r="J100" s="7">
        <f>FPump!L140</f>
        <v>0</v>
      </c>
      <c r="K100" s="8">
        <f>FPump!M140</f>
        <v>0</v>
      </c>
      <c r="L100" s="7">
        <f>Lyse!L140</f>
        <v>0</v>
      </c>
      <c r="M100" s="8">
        <f>Lyse!M140</f>
        <v>0</v>
      </c>
      <c r="N100" s="7">
        <f>RStor!L140</f>
        <v>0</v>
      </c>
      <c r="O100" s="8">
        <f>RStor!M140</f>
        <v>0</v>
      </c>
      <c r="P100" s="7">
        <f>RDose!L140</f>
        <v>0</v>
      </c>
      <c r="Q100" s="8">
        <f>RDose!M140</f>
        <v>0</v>
      </c>
      <c r="R100" s="7">
        <f>Trans!L140</f>
        <v>0</v>
      </c>
      <c r="S100" s="8">
        <f>Trans!M140</f>
        <v>0</v>
      </c>
      <c r="T100" s="7">
        <f>ArchF!L140</f>
        <v>0</v>
      </c>
      <c r="U100" s="8">
        <f>ArchF!M140</f>
        <v>0</v>
      </c>
      <c r="V100" s="7">
        <f>APres!L140</f>
        <v>0</v>
      </c>
      <c r="W100" s="8">
        <f>APres!M140</f>
        <v>0</v>
      </c>
      <c r="X100" s="7">
        <f>ArcSt!L140</f>
        <v>0</v>
      </c>
      <c r="Y100" s="8">
        <f>ArcSt!M140</f>
        <v>0</v>
      </c>
      <c r="Z100" s="7">
        <f>Rep!L140</f>
        <v>0</v>
      </c>
      <c r="AA100" s="8">
        <f>Rep!M140</f>
        <v>0</v>
      </c>
      <c r="AB100" s="7">
        <f>PHous!L140</f>
        <v>0</v>
      </c>
      <c r="AC100" s="8">
        <f>PHous!M140</f>
        <v>0</v>
      </c>
      <c r="AD100" s="7">
        <f>Whous!L140</f>
        <v>0</v>
      </c>
      <c r="AE100" s="8">
        <f>Whous!M140</f>
        <v>0</v>
      </c>
      <c r="AF100" s="7">
        <f>Plat!L140</f>
        <v>0</v>
      </c>
      <c r="AG100" s="8">
        <f>Plat!M140</f>
        <v>0</v>
      </c>
      <c r="AH100" s="7">
        <f>Control!L140</f>
        <v>0</v>
      </c>
      <c r="AI100" s="8">
        <f>Control!M140</f>
        <v>0</v>
      </c>
    </row>
    <row r="101" spans="1:35">
      <c r="A101">
        <f>Seq!A101</f>
        <v>0</v>
      </c>
      <c r="D101" s="7">
        <f>Seq!L141</f>
        <v>0</v>
      </c>
      <c r="E101" s="8">
        <f>Seq!M141</f>
        <v>0</v>
      </c>
      <c r="F101" s="7">
        <f>Iso!L141</f>
        <v>0</v>
      </c>
      <c r="G101" s="8">
        <f>Iso!M141</f>
        <v>0</v>
      </c>
      <c r="H101" s="7">
        <f>Fil!L141</f>
        <v>0</v>
      </c>
      <c r="I101" s="8">
        <f>Fil!M141</f>
        <v>0</v>
      </c>
      <c r="J101" s="7">
        <f>FPump!L141</f>
        <v>0</v>
      </c>
      <c r="K101" s="8">
        <f>FPump!M141</f>
        <v>0</v>
      </c>
      <c r="L101" s="7">
        <f>Lyse!L141</f>
        <v>0</v>
      </c>
      <c r="M101" s="8">
        <f>Lyse!M141</f>
        <v>0</v>
      </c>
      <c r="N101" s="7">
        <f>RStor!L141</f>
        <v>0</v>
      </c>
      <c r="O101" s="8">
        <f>RStor!M141</f>
        <v>0</v>
      </c>
      <c r="P101" s="7">
        <f>RDose!L141</f>
        <v>0</v>
      </c>
      <c r="Q101" s="8">
        <f>RDose!M141</f>
        <v>0</v>
      </c>
      <c r="R101" s="7">
        <f>Trans!L141</f>
        <v>0</v>
      </c>
      <c r="S101" s="8">
        <f>Trans!M141</f>
        <v>0</v>
      </c>
      <c r="T101" s="7">
        <f>ArchF!L141</f>
        <v>0</v>
      </c>
      <c r="U101" s="8">
        <f>ArchF!M141</f>
        <v>0</v>
      </c>
      <c r="V101" s="7">
        <f>APres!L141</f>
        <v>0</v>
      </c>
      <c r="W101" s="8">
        <f>APres!M141</f>
        <v>0</v>
      </c>
      <c r="X101" s="7">
        <f>ArcSt!L141</f>
        <v>0</v>
      </c>
      <c r="Y101" s="8">
        <f>ArcSt!M141</f>
        <v>0</v>
      </c>
      <c r="Z101" s="7">
        <f>Rep!L141</f>
        <v>0</v>
      </c>
      <c r="AA101" s="8">
        <f>Rep!M141</f>
        <v>0</v>
      </c>
      <c r="AB101" s="7">
        <f>PHous!L141</f>
        <v>0</v>
      </c>
      <c r="AC101" s="8">
        <f>PHous!M141</f>
        <v>0</v>
      </c>
      <c r="AD101" s="7">
        <f>Whous!L141</f>
        <v>0</v>
      </c>
      <c r="AE101" s="8">
        <f>Whous!M141</f>
        <v>0</v>
      </c>
      <c r="AF101" s="7">
        <f>Plat!L141</f>
        <v>0</v>
      </c>
      <c r="AG101" s="8">
        <f>Plat!M141</f>
        <v>0</v>
      </c>
      <c r="AH101" s="7">
        <f>Control!L141</f>
        <v>0</v>
      </c>
      <c r="AI101" s="8">
        <f>Control!M141</f>
        <v>0</v>
      </c>
    </row>
    <row r="102" spans="1:35">
      <c r="A102" t="str">
        <f>Seq!A102</f>
        <v>Servo axis</v>
      </c>
      <c r="D102" s="7">
        <f>Seq!L142</f>
        <v>0</v>
      </c>
      <c r="E102" s="8">
        <f>Seq!M142</f>
        <v>0</v>
      </c>
      <c r="F102" s="7">
        <f>Iso!L142</f>
        <v>0</v>
      </c>
      <c r="G102" s="8">
        <f>Iso!M142</f>
        <v>0</v>
      </c>
      <c r="H102" s="7">
        <f>Fil!L142</f>
        <v>0</v>
      </c>
      <c r="I102" s="8">
        <f>Fil!M142</f>
        <v>0</v>
      </c>
      <c r="J102" s="7">
        <f>FPump!L142</f>
        <v>0</v>
      </c>
      <c r="K102" s="8">
        <f>FPump!M142</f>
        <v>0</v>
      </c>
      <c r="L102" s="7">
        <f>Lyse!L142</f>
        <v>0</v>
      </c>
      <c r="M102" s="8">
        <f>Lyse!M142</f>
        <v>0</v>
      </c>
      <c r="N102" s="7">
        <f>RStor!L142</f>
        <v>0</v>
      </c>
      <c r="O102" s="8">
        <f>RStor!M142</f>
        <v>0</v>
      </c>
      <c r="P102" s="7">
        <f>RDose!L142</f>
        <v>0</v>
      </c>
      <c r="Q102" s="8">
        <f>RDose!M142</f>
        <v>0</v>
      </c>
      <c r="R102" s="7">
        <f>Trans!L142</f>
        <v>0</v>
      </c>
      <c r="S102" s="8">
        <f>Trans!M142</f>
        <v>0</v>
      </c>
      <c r="T102" s="7">
        <f>ArchF!L142</f>
        <v>0</v>
      </c>
      <c r="U102" s="8">
        <f>ArchF!M142</f>
        <v>0</v>
      </c>
      <c r="V102" s="7">
        <f>APres!L142</f>
        <v>0</v>
      </c>
      <c r="W102" s="8">
        <f>APres!M142</f>
        <v>0</v>
      </c>
      <c r="X102" s="7">
        <f>ArcSt!L142</f>
        <v>0</v>
      </c>
      <c r="Y102" s="8">
        <f>ArcSt!M142</f>
        <v>0</v>
      </c>
      <c r="Z102" s="7">
        <f>Rep!L142</f>
        <v>0</v>
      </c>
      <c r="AA102" s="8">
        <f>Rep!M142</f>
        <v>0</v>
      </c>
      <c r="AB102" s="7">
        <f>PHous!L142</f>
        <v>0</v>
      </c>
      <c r="AC102" s="8">
        <f>PHous!M142</f>
        <v>0</v>
      </c>
      <c r="AD102" s="7">
        <f>Whous!L142</f>
        <v>0</v>
      </c>
      <c r="AE102" s="8">
        <f>Whous!M142</f>
        <v>0</v>
      </c>
      <c r="AF102" s="7">
        <f>Plat!L142</f>
        <v>0</v>
      </c>
      <c r="AG102" s="8">
        <f>Plat!M142</f>
        <v>0</v>
      </c>
      <c r="AH102" s="7">
        <f>Control!L142</f>
        <v>0</v>
      </c>
      <c r="AI102" s="8">
        <f>Control!M142</f>
        <v>0</v>
      </c>
    </row>
    <row r="103" spans="1:35">
      <c r="A103" t="str">
        <f>Seq!A103</f>
        <v>R Valve axis</v>
      </c>
      <c r="D103" s="7">
        <f>Seq!L143</f>
        <v>0</v>
      </c>
      <c r="E103" s="8">
        <f>Seq!M143</f>
        <v>0</v>
      </c>
      <c r="F103" s="7">
        <f>Iso!L143</f>
        <v>0</v>
      </c>
      <c r="G103" s="8">
        <f>Iso!M143</f>
        <v>0</v>
      </c>
      <c r="H103" s="7">
        <f>Fil!L143</f>
        <v>0</v>
      </c>
      <c r="I103" s="8">
        <f>Fil!M143</f>
        <v>0</v>
      </c>
      <c r="J103" s="7">
        <f>FPump!L143</f>
        <v>0</v>
      </c>
      <c r="K103" s="8">
        <f>FPump!M143</f>
        <v>0</v>
      </c>
      <c r="L103" s="7">
        <f>Lyse!L143</f>
        <v>0</v>
      </c>
      <c r="M103" s="8">
        <f>Lyse!M143</f>
        <v>0</v>
      </c>
      <c r="N103" s="7">
        <f>RStor!L143</f>
        <v>0</v>
      </c>
      <c r="O103" s="8">
        <f>RStor!M143</f>
        <v>0</v>
      </c>
      <c r="P103" s="7">
        <f>RDose!L143</f>
        <v>0</v>
      </c>
      <c r="Q103" s="8">
        <f>RDose!M143</f>
        <v>0</v>
      </c>
      <c r="R103" s="7">
        <f>Trans!L143</f>
        <v>0</v>
      </c>
      <c r="S103" s="8">
        <f>Trans!M143</f>
        <v>0</v>
      </c>
      <c r="T103" s="7">
        <f>ArchF!L143</f>
        <v>0</v>
      </c>
      <c r="U103" s="8">
        <f>ArchF!M143</f>
        <v>0</v>
      </c>
      <c r="V103" s="7">
        <f>APres!L143</f>
        <v>0</v>
      </c>
      <c r="W103" s="8">
        <f>APres!M143</f>
        <v>0</v>
      </c>
      <c r="X103" s="7">
        <f>ArcSt!L143</f>
        <v>0</v>
      </c>
      <c r="Y103" s="8">
        <f>ArcSt!M143</f>
        <v>0</v>
      </c>
      <c r="Z103" s="7">
        <f>Rep!L143</f>
        <v>0</v>
      </c>
      <c r="AA103" s="8">
        <f>Rep!M143</f>
        <v>0</v>
      </c>
      <c r="AB103" s="7">
        <f>PHous!L143</f>
        <v>0</v>
      </c>
      <c r="AC103" s="8">
        <f>PHous!M143</f>
        <v>0</v>
      </c>
      <c r="AD103" s="7">
        <f>Whous!L143</f>
        <v>0</v>
      </c>
      <c r="AE103" s="8">
        <f>Whous!M143</f>
        <v>0</v>
      </c>
      <c r="AF103" s="7">
        <f>Plat!L143</f>
        <v>0</v>
      </c>
      <c r="AG103" s="8">
        <f>Plat!M143</f>
        <v>0</v>
      </c>
      <c r="AH103" s="7">
        <f>Control!L143</f>
        <v>0</v>
      </c>
      <c r="AI103" s="8">
        <f>Control!M143</f>
        <v>0</v>
      </c>
    </row>
    <row r="104" spans="1:35">
      <c r="A104" t="str">
        <f>Seq!A104</f>
        <v>Discrete (+/-)</v>
      </c>
      <c r="D104" s="7">
        <f>Seq!L144</f>
        <v>0</v>
      </c>
      <c r="E104" s="8">
        <f>Seq!M144</f>
        <v>0</v>
      </c>
      <c r="F104" s="7">
        <f>Iso!L144</f>
        <v>0</v>
      </c>
      <c r="G104" s="8">
        <f>Iso!M144</f>
        <v>0</v>
      </c>
      <c r="H104" s="7">
        <f>Fil!L144</f>
        <v>0</v>
      </c>
      <c r="I104" s="8">
        <f>Fil!M144</f>
        <v>0</v>
      </c>
      <c r="J104" s="7">
        <f>FPump!L144</f>
        <v>0</v>
      </c>
      <c r="K104" s="8">
        <f>FPump!M144</f>
        <v>0</v>
      </c>
      <c r="L104" s="7">
        <f>Lyse!L144</f>
        <v>0</v>
      </c>
      <c r="M104" s="8">
        <f>Lyse!M144</f>
        <v>0</v>
      </c>
      <c r="N104" s="7">
        <f>RStor!L144</f>
        <v>0</v>
      </c>
      <c r="O104" s="8">
        <f>RStor!M144</f>
        <v>0</v>
      </c>
      <c r="P104" s="7">
        <f>RDose!L144</f>
        <v>0</v>
      </c>
      <c r="Q104" s="8">
        <f>RDose!M144</f>
        <v>0</v>
      </c>
      <c r="R104" s="7">
        <f>Trans!L144</f>
        <v>0</v>
      </c>
      <c r="S104" s="8">
        <f>Trans!M144</f>
        <v>0</v>
      </c>
      <c r="T104" s="7">
        <f>ArchF!L144</f>
        <v>0</v>
      </c>
      <c r="U104" s="8">
        <f>ArchF!M144</f>
        <v>0</v>
      </c>
      <c r="V104" s="7">
        <f>APres!L144</f>
        <v>0</v>
      </c>
      <c r="W104" s="8">
        <f>APres!M144</f>
        <v>0</v>
      </c>
      <c r="X104" s="7">
        <f>ArcSt!L144</f>
        <v>0</v>
      </c>
      <c r="Y104" s="8">
        <f>ArcSt!M144</f>
        <v>0</v>
      </c>
      <c r="Z104" s="7">
        <f>Rep!L144</f>
        <v>0</v>
      </c>
      <c r="AA104" s="8">
        <f>Rep!M144</f>
        <v>0</v>
      </c>
      <c r="AB104" s="7">
        <f>PHous!L144</f>
        <v>0</v>
      </c>
      <c r="AC104" s="8">
        <f>PHous!M144</f>
        <v>0</v>
      </c>
      <c r="AD104" s="7">
        <f>Whous!L144</f>
        <v>0</v>
      </c>
      <c r="AE104" s="8">
        <f>Whous!M144</f>
        <v>0</v>
      </c>
      <c r="AF104" s="7">
        <f>Plat!L144</f>
        <v>0</v>
      </c>
      <c r="AG104" s="8">
        <f>Plat!M144</f>
        <v>0</v>
      </c>
      <c r="AH104" s="7">
        <f>Control!L144</f>
        <v>0</v>
      </c>
      <c r="AI104" s="8">
        <f>Control!M144</f>
        <v>0</v>
      </c>
    </row>
    <row r="105" spans="1:35">
      <c r="A105" t="str">
        <f>Seq!A105</f>
        <v>Contact I/O</v>
      </c>
      <c r="D105" s="7">
        <f>Seq!L145</f>
        <v>0</v>
      </c>
      <c r="E105" s="8">
        <f>Seq!M145</f>
        <v>0</v>
      </c>
      <c r="F105" s="7">
        <f>Iso!L145</f>
        <v>0</v>
      </c>
      <c r="G105" s="8">
        <f>Iso!M145</f>
        <v>0</v>
      </c>
      <c r="H105" s="7">
        <f>Fil!L145</f>
        <v>0</v>
      </c>
      <c r="I105" s="8">
        <f>Fil!M145</f>
        <v>0</v>
      </c>
      <c r="J105" s="7">
        <f>FPump!L145</f>
        <v>0</v>
      </c>
      <c r="K105" s="8">
        <f>FPump!M145</f>
        <v>0</v>
      </c>
      <c r="L105" s="7">
        <f>Lyse!L145</f>
        <v>0</v>
      </c>
      <c r="M105" s="8">
        <f>Lyse!M145</f>
        <v>0</v>
      </c>
      <c r="N105" s="7">
        <f>RStor!L145</f>
        <v>0</v>
      </c>
      <c r="O105" s="8">
        <f>RStor!M145</f>
        <v>0</v>
      </c>
      <c r="P105" s="7">
        <f>RDose!L145</f>
        <v>0</v>
      </c>
      <c r="Q105" s="8">
        <f>RDose!M145</f>
        <v>0</v>
      </c>
      <c r="R105" s="7">
        <f>Trans!L145</f>
        <v>0</v>
      </c>
      <c r="S105" s="8">
        <f>Trans!M145</f>
        <v>0</v>
      </c>
      <c r="T105" s="7">
        <f>ArchF!L145</f>
        <v>0</v>
      </c>
      <c r="U105" s="8">
        <f>ArchF!M145</f>
        <v>0</v>
      </c>
      <c r="V105" s="7">
        <f>APres!L145</f>
        <v>0</v>
      </c>
      <c r="W105" s="8">
        <f>APres!M145</f>
        <v>0</v>
      </c>
      <c r="X105" s="7">
        <f>ArcSt!L145</f>
        <v>0</v>
      </c>
      <c r="Y105" s="8">
        <f>ArcSt!M145</f>
        <v>0</v>
      </c>
      <c r="Z105" s="7">
        <f>Rep!L145</f>
        <v>0</v>
      </c>
      <c r="AA105" s="8">
        <f>Rep!M145</f>
        <v>0</v>
      </c>
      <c r="AB105" s="7">
        <f>PHous!L145</f>
        <v>0</v>
      </c>
      <c r="AC105" s="8">
        <f>PHous!M145</f>
        <v>0</v>
      </c>
      <c r="AD105" s="7">
        <f>Whous!L145</f>
        <v>0</v>
      </c>
      <c r="AE105" s="8">
        <f>Whous!M145</f>
        <v>0</v>
      </c>
      <c r="AF105" s="7">
        <f>Plat!L145</f>
        <v>0</v>
      </c>
      <c r="AG105" s="8">
        <f>Plat!M145</f>
        <v>0</v>
      </c>
      <c r="AH105" s="7">
        <f>Control!L145</f>
        <v>0</v>
      </c>
      <c r="AI105" s="8">
        <f>Control!M145</f>
        <v>0</v>
      </c>
    </row>
    <row r="106" spans="1:35">
      <c r="A106" t="str">
        <f>Seq!A106</f>
        <v>Analog I/O</v>
      </c>
      <c r="D106" s="7">
        <f>Seq!L146</f>
        <v>0</v>
      </c>
      <c r="E106" s="8">
        <f>Seq!M146</f>
        <v>0</v>
      </c>
      <c r="F106" s="7">
        <f>Iso!L146</f>
        <v>0</v>
      </c>
      <c r="G106" s="8">
        <f>Iso!M146</f>
        <v>0</v>
      </c>
      <c r="H106" s="7">
        <f>Fil!L146</f>
        <v>0</v>
      </c>
      <c r="I106" s="8">
        <f>Fil!M146</f>
        <v>0</v>
      </c>
      <c r="J106" s="7">
        <f>FPump!L146</f>
        <v>0</v>
      </c>
      <c r="K106" s="8">
        <f>FPump!M146</f>
        <v>0</v>
      </c>
      <c r="L106" s="7">
        <f>Lyse!L146</f>
        <v>0</v>
      </c>
      <c r="M106" s="8">
        <f>Lyse!M146</f>
        <v>0</v>
      </c>
      <c r="N106" s="7">
        <f>RStor!L146</f>
        <v>0</v>
      </c>
      <c r="O106" s="8">
        <f>RStor!M146</f>
        <v>0</v>
      </c>
      <c r="P106" s="7">
        <f>RDose!L146</f>
        <v>0</v>
      </c>
      <c r="Q106" s="8">
        <f>RDose!M146</f>
        <v>0</v>
      </c>
      <c r="R106" s="7">
        <f>Trans!L146</f>
        <v>0</v>
      </c>
      <c r="S106" s="8">
        <f>Trans!M146</f>
        <v>0</v>
      </c>
      <c r="T106" s="7">
        <f>ArchF!L146</f>
        <v>0</v>
      </c>
      <c r="U106" s="8">
        <f>ArchF!M146</f>
        <v>0</v>
      </c>
      <c r="V106" s="7">
        <f>APres!L146</f>
        <v>0</v>
      </c>
      <c r="W106" s="8">
        <f>APres!M146</f>
        <v>0</v>
      </c>
      <c r="X106" s="7">
        <f>ArcSt!L146</f>
        <v>0</v>
      </c>
      <c r="Y106" s="8">
        <f>ArcSt!M146</f>
        <v>0</v>
      </c>
      <c r="Z106" s="7">
        <f>Rep!L146</f>
        <v>0</v>
      </c>
      <c r="AA106" s="8">
        <f>Rep!M146</f>
        <v>0</v>
      </c>
      <c r="AB106" s="7">
        <f>PHous!L146</f>
        <v>0</v>
      </c>
      <c r="AC106" s="8">
        <f>PHous!M146</f>
        <v>0</v>
      </c>
      <c r="AD106" s="7">
        <f>Whous!L146</f>
        <v>0</v>
      </c>
      <c r="AE106" s="8">
        <f>Whous!M146</f>
        <v>0</v>
      </c>
      <c r="AF106" s="7">
        <f>Plat!L146</f>
        <v>0</v>
      </c>
      <c r="AG106" s="8">
        <f>Plat!M146</f>
        <v>0</v>
      </c>
      <c r="AH106" s="7">
        <f>Control!L146</f>
        <v>0</v>
      </c>
      <c r="AI106" s="8">
        <f>Control!M146</f>
        <v>0</v>
      </c>
    </row>
    <row r="107" spans="1:35">
      <c r="A107" t="str">
        <f>Seq!A107</f>
        <v>Digital I/O</v>
      </c>
      <c r="D107" s="7">
        <f>Seq!L147</f>
        <v>0</v>
      </c>
      <c r="E107" s="8">
        <f>Seq!M147</f>
        <v>0</v>
      </c>
      <c r="F107" s="7">
        <f>Iso!L147</f>
        <v>0</v>
      </c>
      <c r="G107" s="8">
        <f>Iso!M147</f>
        <v>0</v>
      </c>
      <c r="H107" s="7">
        <f>Fil!L147</f>
        <v>0</v>
      </c>
      <c r="I107" s="8">
        <f>Fil!M147</f>
        <v>0</v>
      </c>
      <c r="J107" s="7">
        <f>FPump!L147</f>
        <v>0</v>
      </c>
      <c r="K107" s="8">
        <f>FPump!M147</f>
        <v>0</v>
      </c>
      <c r="L107" s="7">
        <f>Lyse!L147</f>
        <v>0</v>
      </c>
      <c r="M107" s="8">
        <f>Lyse!M147</f>
        <v>0</v>
      </c>
      <c r="N107" s="7">
        <f>RStor!L147</f>
        <v>0</v>
      </c>
      <c r="O107" s="8">
        <f>RStor!M147</f>
        <v>0</v>
      </c>
      <c r="P107" s="7">
        <f>RDose!L147</f>
        <v>0</v>
      </c>
      <c r="Q107" s="8">
        <f>RDose!M147</f>
        <v>0</v>
      </c>
      <c r="R107" s="7">
        <f>Trans!L147</f>
        <v>0</v>
      </c>
      <c r="S107" s="8">
        <f>Trans!M147</f>
        <v>0</v>
      </c>
      <c r="T107" s="7">
        <f>ArchF!L147</f>
        <v>0</v>
      </c>
      <c r="U107" s="8">
        <f>ArchF!M147</f>
        <v>0</v>
      </c>
      <c r="V107" s="7">
        <f>APres!L147</f>
        <v>0</v>
      </c>
      <c r="W107" s="8">
        <f>APres!M147</f>
        <v>0</v>
      </c>
      <c r="X107" s="7">
        <f>ArcSt!L147</f>
        <v>0</v>
      </c>
      <c r="Y107" s="8">
        <f>ArcSt!M147</f>
        <v>0</v>
      </c>
      <c r="Z107" s="7">
        <f>Rep!L147</f>
        <v>0</v>
      </c>
      <c r="AA107" s="8">
        <f>Rep!M147</f>
        <v>0</v>
      </c>
      <c r="AB107" s="7">
        <f>PHous!L147</f>
        <v>0</v>
      </c>
      <c r="AC107" s="8">
        <f>PHous!M147</f>
        <v>0</v>
      </c>
      <c r="AD107" s="7">
        <f>Whous!L147</f>
        <v>0</v>
      </c>
      <c r="AE107" s="8">
        <f>Whous!M147</f>
        <v>0</v>
      </c>
      <c r="AF107" s="7">
        <f>Plat!L147</f>
        <v>0</v>
      </c>
      <c r="AG107" s="8">
        <f>Plat!M147</f>
        <v>0</v>
      </c>
      <c r="AH107" s="7">
        <f>Control!L147</f>
        <v>0</v>
      </c>
      <c r="AI107" s="8">
        <f>Control!M147</f>
        <v>0</v>
      </c>
    </row>
    <row r="108" spans="1:35">
      <c r="A108">
        <f>Seq!A108</f>
        <v>0</v>
      </c>
      <c r="D108" s="7">
        <f>Seq!L148</f>
        <v>0</v>
      </c>
      <c r="E108" s="8">
        <f>Seq!M148</f>
        <v>0</v>
      </c>
      <c r="F108" s="7">
        <f>Iso!L148</f>
        <v>0</v>
      </c>
      <c r="G108" s="8">
        <f>Iso!M148</f>
        <v>0</v>
      </c>
      <c r="H108" s="7">
        <f>Fil!L148</f>
        <v>0</v>
      </c>
      <c r="I108" s="8">
        <f>Fil!M148</f>
        <v>0</v>
      </c>
      <c r="J108" s="7">
        <f>FPump!L148</f>
        <v>0</v>
      </c>
      <c r="K108" s="8">
        <f>FPump!M148</f>
        <v>0</v>
      </c>
      <c r="L108" s="7">
        <f>Lyse!L148</f>
        <v>0</v>
      </c>
      <c r="M108" s="8">
        <f>Lyse!M148</f>
        <v>0</v>
      </c>
      <c r="N108" s="7">
        <f>RStor!L148</f>
        <v>0</v>
      </c>
      <c r="O108" s="8">
        <f>RStor!M148</f>
        <v>0</v>
      </c>
      <c r="P108" s="7">
        <f>RDose!L148</f>
        <v>0</v>
      </c>
      <c r="Q108" s="8">
        <f>RDose!M148</f>
        <v>0</v>
      </c>
      <c r="R108" s="7">
        <f>Trans!L148</f>
        <v>0</v>
      </c>
      <c r="S108" s="8">
        <f>Trans!M148</f>
        <v>0</v>
      </c>
      <c r="T108" s="7">
        <f>ArchF!L148</f>
        <v>0</v>
      </c>
      <c r="U108" s="8">
        <f>ArchF!M148</f>
        <v>0</v>
      </c>
      <c r="V108" s="7">
        <f>APres!L148</f>
        <v>0</v>
      </c>
      <c r="W108" s="8">
        <f>APres!M148</f>
        <v>0</v>
      </c>
      <c r="X108" s="7">
        <f>ArcSt!L148</f>
        <v>0</v>
      </c>
      <c r="Y108" s="8">
        <f>ArcSt!M148</f>
        <v>0</v>
      </c>
      <c r="Z108" s="7">
        <f>Rep!L148</f>
        <v>0</v>
      </c>
      <c r="AA108" s="8">
        <f>Rep!M148</f>
        <v>0</v>
      </c>
      <c r="AB108" s="7">
        <f>PHous!L148</f>
        <v>0</v>
      </c>
      <c r="AC108" s="8">
        <f>PHous!M148</f>
        <v>0</v>
      </c>
      <c r="AD108" s="7">
        <f>Whous!L148</f>
        <v>0</v>
      </c>
      <c r="AE108" s="8">
        <f>Whous!M148</f>
        <v>0</v>
      </c>
      <c r="AF108" s="7">
        <f>Plat!L148</f>
        <v>0</v>
      </c>
      <c r="AG108" s="8">
        <f>Plat!M148</f>
        <v>0</v>
      </c>
      <c r="AH108" s="7">
        <f>Control!L148</f>
        <v>0</v>
      </c>
      <c r="AI108" s="8">
        <f>Control!M148</f>
        <v>0</v>
      </c>
    </row>
    <row r="109" spans="1:35">
      <c r="A109">
        <f>Seq!A109</f>
        <v>0</v>
      </c>
      <c r="D109" s="7">
        <f>Seq!L149</f>
        <v>9</v>
      </c>
      <c r="E109" s="8">
        <f>Seq!M149</f>
        <v>10</v>
      </c>
      <c r="F109" s="7">
        <f>Iso!L149</f>
        <v>11</v>
      </c>
      <c r="G109" s="8">
        <f>Iso!M149</f>
        <v>12</v>
      </c>
      <c r="H109" s="7">
        <f>Fil!L149</f>
        <v>13</v>
      </c>
      <c r="I109" s="8">
        <f>Fil!M149</f>
        <v>14</v>
      </c>
      <c r="J109" s="7">
        <f>FPump!L149</f>
        <v>15</v>
      </c>
      <c r="K109" s="8">
        <f>FPump!M149</f>
        <v>16</v>
      </c>
      <c r="L109" s="7">
        <f>Lyse!L149</f>
        <v>17</v>
      </c>
      <c r="M109" s="8">
        <f>Lyse!M149</f>
        <v>18</v>
      </c>
      <c r="N109" s="7">
        <f>RStor!L149</f>
        <v>19</v>
      </c>
      <c r="O109" s="8">
        <f>RStor!M149</f>
        <v>20</v>
      </c>
      <c r="P109" s="7">
        <f>RDose!L149</f>
        <v>21</v>
      </c>
      <c r="Q109" s="8">
        <f>RDose!M149</f>
        <v>22</v>
      </c>
      <c r="R109" s="7">
        <f>Trans!L149</f>
        <v>23</v>
      </c>
      <c r="S109" s="8">
        <f>Trans!M149</f>
        <v>24</v>
      </c>
      <c r="T109" s="7">
        <f>ArchF!L149</f>
        <v>25</v>
      </c>
      <c r="U109" s="8">
        <f>ArchF!M149</f>
        <v>26</v>
      </c>
      <c r="V109" s="7">
        <f>APres!L149</f>
        <v>27</v>
      </c>
      <c r="W109" s="8">
        <f>APres!M149</f>
        <v>28</v>
      </c>
      <c r="X109" s="7">
        <f>ArcSt!L149</f>
        <v>29</v>
      </c>
      <c r="Y109" s="8">
        <f>ArcSt!M149</f>
        <v>30</v>
      </c>
      <c r="Z109" s="7">
        <f>Rep!L149</f>
        <v>31</v>
      </c>
      <c r="AA109" s="8">
        <f>Rep!M149</f>
        <v>32</v>
      </c>
      <c r="AB109" s="7">
        <f>PHous!L149</f>
        <v>33</v>
      </c>
      <c r="AC109" s="8">
        <f>PHous!M149</f>
        <v>34</v>
      </c>
      <c r="AD109" s="7">
        <f>Whous!L149</f>
        <v>35</v>
      </c>
      <c r="AE109" s="8">
        <f>Whous!M149</f>
        <v>36</v>
      </c>
      <c r="AF109" s="7">
        <f>Plat!L149</f>
        <v>37</v>
      </c>
      <c r="AG109" s="8">
        <f>Plat!M149</f>
        <v>38</v>
      </c>
      <c r="AH109" s="7">
        <f>Control!L149</f>
        <v>39</v>
      </c>
      <c r="AI109" s="8">
        <f>Control!M149</f>
        <v>40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131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L53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L53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>
        <v>2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>
        <v>2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H10*H7</f>
        <v>1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9</v>
      </c>
      <c r="E149" s="10">
        <f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>AG149+1</f>
        <v>39</v>
      </c>
      <c r="AI149" s="10">
        <f>AH149+1</f>
        <v>40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I6" sqref="I6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72.75">
      <c r="D5" s="13" t="s">
        <v>176</v>
      </c>
      <c r="F5" s="13" t="s">
        <v>163</v>
      </c>
      <c r="H5" s="13" t="s">
        <v>162</v>
      </c>
    </row>
    <row r="6" spans="1:26" customFormat="1">
      <c r="A6" t="s">
        <v>122</v>
      </c>
      <c r="B6">
        <f>SUM(D6:AI6)</f>
        <v>4450</v>
      </c>
      <c r="D6">
        <f>(D9+D8*D7)*D10</f>
        <v>0</v>
      </c>
      <c r="F6">
        <f>(F9+F8*F7)</f>
        <v>1680</v>
      </c>
      <c r="H6">
        <f>(H9+H8*H7)</f>
        <v>2770</v>
      </c>
      <c r="Z6">
        <f>Z9+Z8*Z7</f>
        <v>0</v>
      </c>
    </row>
    <row r="7" spans="1:26" customFormat="1">
      <c r="A7" t="s">
        <v>73</v>
      </c>
      <c r="D7">
        <v>0</v>
      </c>
      <c r="E7" t="s">
        <v>43</v>
      </c>
      <c r="F7">
        <f>SUM(P89:P98)</f>
        <v>840</v>
      </c>
      <c r="G7" t="s">
        <v>102</v>
      </c>
      <c r="H7">
        <f>F7</f>
        <v>840</v>
      </c>
      <c r="I7" t="s">
        <v>102</v>
      </c>
    </row>
    <row r="8" spans="1:26" customFormat="1">
      <c r="A8" t="s">
        <v>35</v>
      </c>
      <c r="D8">
        <v>0</v>
      </c>
      <c r="F8">
        <v>2</v>
      </c>
      <c r="H8">
        <v>3</v>
      </c>
    </row>
    <row r="9" spans="1:26" customFormat="1">
      <c r="A9" t="s">
        <v>72</v>
      </c>
      <c r="D9">
        <v>0</v>
      </c>
      <c r="E9" t="s">
        <v>102</v>
      </c>
      <c r="F9">
        <v>0</v>
      </c>
      <c r="G9" t="s">
        <v>102</v>
      </c>
      <c r="H9">
        <v>250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Z88</f>
        <v>1</v>
      </c>
      <c r="E10" t="s">
        <v>67</v>
      </c>
      <c r="F10">
        <f t="shared" ref="F10:G10" si="0">D10</f>
        <v>1</v>
      </c>
      <c r="G10" t="str">
        <f t="shared" si="0"/>
        <v>times</v>
      </c>
      <c r="H10">
        <f t="shared" ref="H10" si="1">F10</f>
        <v>1</v>
      </c>
      <c r="I10" t="str">
        <f t="shared" ref="I10" si="2">G10</f>
        <v>times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5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8">
        <v>6</v>
      </c>
      <c r="O50" s="28" t="s">
        <v>43</v>
      </c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Seq!N111</f>
        <v>0</v>
      </c>
      <c r="E71" s="28">
        <f>Seq!O111</f>
        <v>0</v>
      </c>
      <c r="F71" s="19">
        <f>Iso!N111</f>
        <v>0</v>
      </c>
      <c r="G71" s="28">
        <f>Iso!O111</f>
        <v>0</v>
      </c>
      <c r="H71" s="19">
        <f>Fil!N111</f>
        <v>0</v>
      </c>
      <c r="I71" s="28">
        <f>Fil!O111</f>
        <v>0</v>
      </c>
      <c r="J71" s="19">
        <f>FPump!N111</f>
        <v>0</v>
      </c>
      <c r="K71" s="28">
        <f>FPump!O111</f>
        <v>0</v>
      </c>
      <c r="L71" s="19">
        <f>Lyse!N111</f>
        <v>0</v>
      </c>
      <c r="M71" s="28">
        <f>Lyse!O111</f>
        <v>0</v>
      </c>
      <c r="N71" s="19">
        <f>RStor!N111</f>
        <v>0</v>
      </c>
      <c r="O71" s="28">
        <f>RStor!O111</f>
        <v>0</v>
      </c>
      <c r="P71" s="19">
        <f>RDose!N111</f>
        <v>0</v>
      </c>
      <c r="Q71" s="28">
        <f>RDose!O111</f>
        <v>0</v>
      </c>
      <c r="R71" s="19">
        <f>Trans!N111</f>
        <v>0</v>
      </c>
      <c r="S71" s="28">
        <f>Trans!O111</f>
        <v>0</v>
      </c>
      <c r="T71" s="19">
        <f>ArchF!N111</f>
        <v>0</v>
      </c>
      <c r="U71" s="28">
        <f>ArchF!O111</f>
        <v>0</v>
      </c>
      <c r="V71" s="19">
        <f>APres!N111</f>
        <v>0</v>
      </c>
      <c r="W71" s="28">
        <f>APres!O111</f>
        <v>0</v>
      </c>
      <c r="X71" s="19">
        <f>ArcSt!N111</f>
        <v>0</v>
      </c>
      <c r="Y71" s="28">
        <f>ArcSt!O111</f>
        <v>0</v>
      </c>
      <c r="Z71" s="19">
        <f>Rep!N111</f>
        <v>0</v>
      </c>
      <c r="AA71" s="28">
        <f>Rep!O111</f>
        <v>0</v>
      </c>
      <c r="AB71" s="19">
        <f>PHous!N111</f>
        <v>0</v>
      </c>
      <c r="AC71" s="28">
        <f>PHous!O111</f>
        <v>0</v>
      </c>
      <c r="AD71" s="19">
        <f>Whous!N111</f>
        <v>0</v>
      </c>
      <c r="AE71" s="28">
        <f>Whous!O111</f>
        <v>0</v>
      </c>
      <c r="AF71" s="19">
        <f>Plat!N111</f>
        <v>0</v>
      </c>
      <c r="AG71" s="28">
        <f>Plat!O111</f>
        <v>0</v>
      </c>
      <c r="AH71" s="19">
        <f>Control!N111</f>
        <v>0</v>
      </c>
      <c r="AI71" s="28">
        <f>Control!O111</f>
        <v>0</v>
      </c>
    </row>
    <row r="72" spans="1:35">
      <c r="A72" s="21" t="str">
        <f>Seq!A72</f>
        <v>Tubing</v>
      </c>
      <c r="D72" s="19">
        <f>Seq!N112</f>
        <v>0</v>
      </c>
      <c r="E72" s="28">
        <f>Seq!O112</f>
        <v>0</v>
      </c>
      <c r="F72" s="19">
        <f>Iso!N112</f>
        <v>0</v>
      </c>
      <c r="G72" s="28">
        <f>Iso!O112</f>
        <v>0</v>
      </c>
      <c r="H72" s="19">
        <f>Fil!N112</f>
        <v>0</v>
      </c>
      <c r="I72" s="28">
        <f>Fil!O112</f>
        <v>0</v>
      </c>
      <c r="J72" s="19">
        <f>FPump!N112</f>
        <v>0</v>
      </c>
      <c r="K72" s="28">
        <f>FPump!O112</f>
        <v>0</v>
      </c>
      <c r="L72" s="19">
        <f>Lyse!N112</f>
        <v>0</v>
      </c>
      <c r="M72" s="28">
        <f>Lyse!O112</f>
        <v>0</v>
      </c>
      <c r="N72" s="19">
        <f>RStor!N112</f>
        <v>0</v>
      </c>
      <c r="O72" s="28">
        <f>RStor!O112</f>
        <v>0</v>
      </c>
      <c r="P72" s="19">
        <f>RDose!N112</f>
        <v>0</v>
      </c>
      <c r="Q72" s="28">
        <f>RDose!O112</f>
        <v>0</v>
      </c>
      <c r="R72" s="19">
        <f>Trans!N112</f>
        <v>0</v>
      </c>
      <c r="S72" s="28">
        <f>Trans!O112</f>
        <v>0</v>
      </c>
      <c r="T72" s="19">
        <f>ArchF!N112</f>
        <v>0</v>
      </c>
      <c r="U72" s="28">
        <f>ArchF!O112</f>
        <v>0</v>
      </c>
      <c r="V72" s="19">
        <f>APres!N112</f>
        <v>0</v>
      </c>
      <c r="W72" s="28">
        <f>APres!O112</f>
        <v>0</v>
      </c>
      <c r="X72" s="19">
        <f>ArcSt!N112</f>
        <v>0</v>
      </c>
      <c r="Y72" s="28">
        <f>ArcSt!O112</f>
        <v>0</v>
      </c>
      <c r="Z72" s="19">
        <f>Rep!N112</f>
        <v>0</v>
      </c>
      <c r="AA72" s="28">
        <f>Rep!O112</f>
        <v>0</v>
      </c>
      <c r="AB72" s="19">
        <f>PHous!N112</f>
        <v>0</v>
      </c>
      <c r="AC72" s="28">
        <f>PHous!O112</f>
        <v>0</v>
      </c>
      <c r="AD72" s="19">
        <f>Whous!N112</f>
        <v>0</v>
      </c>
      <c r="AE72" s="28">
        <f>Whous!O112</f>
        <v>0</v>
      </c>
      <c r="AF72" s="19">
        <f>Plat!N112</f>
        <v>0</v>
      </c>
      <c r="AG72" s="28">
        <f>Plat!O112</f>
        <v>0</v>
      </c>
      <c r="AH72" s="19">
        <f>Control!N112</f>
        <v>0</v>
      </c>
      <c r="AI72" s="28">
        <f>Control!O112</f>
        <v>0</v>
      </c>
    </row>
    <row r="73" spans="1:35">
      <c r="A73" s="21">
        <f>Seq!A73</f>
        <v>0</v>
      </c>
      <c r="D73" s="19">
        <f>Seq!N113</f>
        <v>0</v>
      </c>
      <c r="E73" s="28">
        <f>Seq!O113</f>
        <v>0</v>
      </c>
      <c r="F73" s="19">
        <f>Iso!N113</f>
        <v>0</v>
      </c>
      <c r="G73" s="28">
        <f>Iso!O113</f>
        <v>0</v>
      </c>
      <c r="H73" s="19">
        <f>Fil!N113</f>
        <v>0</v>
      </c>
      <c r="I73" s="28">
        <f>Fil!O113</f>
        <v>0</v>
      </c>
      <c r="J73" s="19">
        <f>FPump!N113</f>
        <v>0</v>
      </c>
      <c r="K73" s="28">
        <f>FPump!O113</f>
        <v>0</v>
      </c>
      <c r="L73" s="19">
        <f>Lyse!N113</f>
        <v>0</v>
      </c>
      <c r="M73" s="28">
        <f>Lyse!O113</f>
        <v>0</v>
      </c>
      <c r="N73" s="19">
        <f>RStor!N113</f>
        <v>0</v>
      </c>
      <c r="O73" s="28">
        <f>RStor!O113</f>
        <v>0</v>
      </c>
      <c r="P73" s="19">
        <f>RDose!N113</f>
        <v>0</v>
      </c>
      <c r="Q73" s="28">
        <f>RDose!O113</f>
        <v>0</v>
      </c>
      <c r="R73" s="19">
        <f>Trans!N113</f>
        <v>0</v>
      </c>
      <c r="S73" s="28">
        <f>Trans!O113</f>
        <v>0</v>
      </c>
      <c r="T73" s="19">
        <f>ArchF!N113</f>
        <v>0</v>
      </c>
      <c r="U73" s="28">
        <f>ArchF!O113</f>
        <v>0</v>
      </c>
      <c r="V73" s="19">
        <f>APres!N113</f>
        <v>0</v>
      </c>
      <c r="W73" s="28">
        <f>APres!O113</f>
        <v>0</v>
      </c>
      <c r="X73" s="19">
        <f>ArcSt!N113</f>
        <v>0</v>
      </c>
      <c r="Y73" s="28">
        <f>ArcSt!O113</f>
        <v>0</v>
      </c>
      <c r="Z73" s="19">
        <f>Rep!N113</f>
        <v>0</v>
      </c>
      <c r="AA73" s="28">
        <f>Rep!O113</f>
        <v>0</v>
      </c>
      <c r="AB73" s="19">
        <f>PHous!N113</f>
        <v>0</v>
      </c>
      <c r="AC73" s="28">
        <f>PHous!O113</f>
        <v>0</v>
      </c>
      <c r="AD73" s="19">
        <f>Whous!N113</f>
        <v>0</v>
      </c>
      <c r="AE73" s="28">
        <f>Whous!O113</f>
        <v>0</v>
      </c>
      <c r="AF73" s="19">
        <f>Plat!N113</f>
        <v>0</v>
      </c>
      <c r="AG73" s="28">
        <f>Plat!O113</f>
        <v>0</v>
      </c>
      <c r="AH73" s="19">
        <f>Control!N113</f>
        <v>0</v>
      </c>
      <c r="AI73" s="28">
        <f>Control!O113</f>
        <v>0</v>
      </c>
    </row>
    <row r="74" spans="1:35">
      <c r="A74" s="21" t="str">
        <f>Seq!A74</f>
        <v>Pumping</v>
      </c>
      <c r="D74" s="19">
        <f>Seq!N114</f>
        <v>0</v>
      </c>
      <c r="E74" s="28">
        <f>Seq!O114</f>
        <v>0</v>
      </c>
      <c r="F74" s="19">
        <f>Iso!N114</f>
        <v>0</v>
      </c>
      <c r="G74" s="28">
        <f>Iso!O114</f>
        <v>0</v>
      </c>
      <c r="H74" s="19">
        <f>Fil!N114</f>
        <v>0</v>
      </c>
      <c r="I74" s="28">
        <f>Fil!O114</f>
        <v>0</v>
      </c>
      <c r="J74" s="19">
        <f>FPump!N114</f>
        <v>0</v>
      </c>
      <c r="K74" s="28">
        <f>FPump!O114</f>
        <v>0</v>
      </c>
      <c r="L74" s="19">
        <f>Lyse!N114</f>
        <v>0</v>
      </c>
      <c r="M74" s="28">
        <f>Lyse!O114</f>
        <v>0</v>
      </c>
      <c r="N74" s="19">
        <f>RStor!N114</f>
        <v>0</v>
      </c>
      <c r="O74" s="28">
        <f>RStor!O114</f>
        <v>0</v>
      </c>
      <c r="P74" s="19">
        <f>RDose!N114</f>
        <v>0</v>
      </c>
      <c r="Q74" s="28">
        <f>RDose!O114</f>
        <v>0</v>
      </c>
      <c r="R74" s="19">
        <f>Trans!N114</f>
        <v>0</v>
      </c>
      <c r="S74" s="28">
        <f>Trans!O114</f>
        <v>0</v>
      </c>
      <c r="T74" s="19">
        <f>ArchF!N114</f>
        <v>0</v>
      </c>
      <c r="U74" s="28">
        <f>ArchF!O114</f>
        <v>0</v>
      </c>
      <c r="V74" s="19">
        <f>APres!N114</f>
        <v>0</v>
      </c>
      <c r="W74" s="28">
        <f>APres!O114</f>
        <v>0</v>
      </c>
      <c r="X74" s="19">
        <f>ArcSt!N114</f>
        <v>0</v>
      </c>
      <c r="Y74" s="28">
        <f>ArcSt!O114</f>
        <v>0</v>
      </c>
      <c r="Z74" s="19">
        <f>Rep!N114</f>
        <v>0</v>
      </c>
      <c r="AA74" s="28">
        <f>Rep!O114</f>
        <v>0</v>
      </c>
      <c r="AB74" s="19">
        <f>PHous!N114</f>
        <v>0</v>
      </c>
      <c r="AC74" s="28">
        <f>PHous!O114</f>
        <v>0</v>
      </c>
      <c r="AD74" s="19">
        <f>Whous!N114</f>
        <v>0</v>
      </c>
      <c r="AE74" s="28">
        <f>Whous!O114</f>
        <v>0</v>
      </c>
      <c r="AF74" s="19">
        <f>Plat!N114</f>
        <v>0</v>
      </c>
      <c r="AG74" s="28">
        <f>Plat!O114</f>
        <v>0</v>
      </c>
      <c r="AH74" s="19">
        <f>Control!N114</f>
        <v>0</v>
      </c>
      <c r="AI74" s="28">
        <f>Control!O114</f>
        <v>0</v>
      </c>
    </row>
    <row r="75" spans="1:35">
      <c r="A75" s="21" t="str">
        <f>Seq!A75</f>
        <v>Valving</v>
      </c>
      <c r="D75" s="19">
        <f>Seq!N115</f>
        <v>0</v>
      </c>
      <c r="E75" s="28">
        <f>Seq!O115</f>
        <v>0</v>
      </c>
      <c r="F75" s="19">
        <f>Iso!N115</f>
        <v>0</v>
      </c>
      <c r="G75" s="28">
        <f>Iso!O115</f>
        <v>0</v>
      </c>
      <c r="H75" s="19">
        <f>Fil!N115</f>
        <v>0</v>
      </c>
      <c r="I75" s="28">
        <f>Fil!O115</f>
        <v>0</v>
      </c>
      <c r="J75" s="19">
        <f>FPump!N115</f>
        <v>0</v>
      </c>
      <c r="K75" s="28">
        <f>FPump!O115</f>
        <v>0</v>
      </c>
      <c r="L75" s="19">
        <f>Lyse!N115</f>
        <v>0</v>
      </c>
      <c r="M75" s="28">
        <f>Lyse!O115</f>
        <v>0</v>
      </c>
      <c r="N75" s="19">
        <f>RStor!N115</f>
        <v>0</v>
      </c>
      <c r="O75" s="28">
        <f>RStor!O115</f>
        <v>0</v>
      </c>
      <c r="P75" s="19">
        <f>RDose!N115</f>
        <v>0</v>
      </c>
      <c r="Q75" s="28">
        <f>RDose!O115</f>
        <v>0</v>
      </c>
      <c r="R75" s="19">
        <f>Trans!N115</f>
        <v>0</v>
      </c>
      <c r="S75" s="28">
        <f>Trans!O115</f>
        <v>0</v>
      </c>
      <c r="T75" s="19">
        <f>ArchF!N115</f>
        <v>0</v>
      </c>
      <c r="U75" s="28">
        <f>ArchF!O115</f>
        <v>0</v>
      </c>
      <c r="V75" s="19">
        <f>APres!N115</f>
        <v>0</v>
      </c>
      <c r="W75" s="28">
        <f>APres!O115</f>
        <v>0</v>
      </c>
      <c r="X75" s="19">
        <f>ArcSt!N115</f>
        <v>0</v>
      </c>
      <c r="Y75" s="28">
        <f>ArcSt!O115</f>
        <v>0</v>
      </c>
      <c r="Z75" s="19">
        <f>Rep!N115</f>
        <v>0</v>
      </c>
      <c r="AA75" s="28">
        <f>Rep!O115</f>
        <v>0</v>
      </c>
      <c r="AB75" s="19">
        <f>PHous!N115</f>
        <v>0</v>
      </c>
      <c r="AC75" s="28">
        <f>PHous!O115</f>
        <v>0</v>
      </c>
      <c r="AD75" s="19">
        <f>Whous!N115</f>
        <v>0</v>
      </c>
      <c r="AE75" s="28">
        <f>Whous!O115</f>
        <v>0</v>
      </c>
      <c r="AF75" s="19">
        <f>Plat!N115</f>
        <v>0</v>
      </c>
      <c r="AG75" s="28">
        <f>Plat!O115</f>
        <v>0</v>
      </c>
      <c r="AH75" s="19">
        <f>Control!N115</f>
        <v>0</v>
      </c>
      <c r="AI75" s="28">
        <f>Control!O115</f>
        <v>0</v>
      </c>
    </row>
    <row r="76" spans="1:35">
      <c r="A76" s="21" t="str">
        <f>Seq!A76</f>
        <v>Space</v>
      </c>
      <c r="D76" s="19">
        <f>Seq!N116</f>
        <v>0</v>
      </c>
      <c r="E76" s="28">
        <f>Seq!O116</f>
        <v>0</v>
      </c>
      <c r="F76" s="19">
        <f>Iso!N116</f>
        <v>0</v>
      </c>
      <c r="G76" s="28">
        <f>Iso!O116</f>
        <v>0</v>
      </c>
      <c r="H76" s="19">
        <f>Fil!N116</f>
        <v>0</v>
      </c>
      <c r="I76" s="28">
        <f>Fil!O116</f>
        <v>0</v>
      </c>
      <c r="J76" s="19">
        <f>FPump!N116</f>
        <v>0</v>
      </c>
      <c r="K76" s="28">
        <f>FPump!O116</f>
        <v>0</v>
      </c>
      <c r="L76" s="19">
        <f>Lyse!N116</f>
        <v>0</v>
      </c>
      <c r="M76" s="28">
        <f>Lyse!O116</f>
        <v>0</v>
      </c>
      <c r="N76" s="19">
        <f>RStor!N116</f>
        <v>0</v>
      </c>
      <c r="O76" s="28">
        <f>RStor!O116</f>
        <v>0</v>
      </c>
      <c r="P76" s="19">
        <f>RDose!N116</f>
        <v>0</v>
      </c>
      <c r="Q76" s="28">
        <f>RDose!O116</f>
        <v>0</v>
      </c>
      <c r="R76" s="19">
        <f>Trans!N116</f>
        <v>0</v>
      </c>
      <c r="S76" s="28">
        <f>Trans!O116</f>
        <v>0</v>
      </c>
      <c r="T76" s="19">
        <f>ArchF!N116</f>
        <v>0</v>
      </c>
      <c r="U76" s="28">
        <f>ArchF!O116</f>
        <v>0</v>
      </c>
      <c r="V76" s="19">
        <f>APres!N116</f>
        <v>0</v>
      </c>
      <c r="W76" s="28">
        <f>APres!O116</f>
        <v>0</v>
      </c>
      <c r="X76" s="19">
        <f>ArcSt!N116</f>
        <v>0</v>
      </c>
      <c r="Y76" s="28">
        <f>ArcSt!O116</f>
        <v>0</v>
      </c>
      <c r="Z76" s="19">
        <f>Rep!N116</f>
        <v>0</v>
      </c>
      <c r="AA76" s="28">
        <f>Rep!O116</f>
        <v>0</v>
      </c>
      <c r="AB76" s="19">
        <f>PHous!N116</f>
        <v>0</v>
      </c>
      <c r="AC76" s="28">
        <f>PHous!O116</f>
        <v>0</v>
      </c>
      <c r="AD76" s="19">
        <f>Whous!N116</f>
        <v>0</v>
      </c>
      <c r="AE76" s="28">
        <f>Whous!O116</f>
        <v>0</v>
      </c>
      <c r="AF76" s="19">
        <f>Plat!N116</f>
        <v>0</v>
      </c>
      <c r="AG76" s="28">
        <f>Plat!O116</f>
        <v>0</v>
      </c>
      <c r="AH76" s="19">
        <f>Control!N116</f>
        <v>0</v>
      </c>
      <c r="AI76" s="28">
        <f>Control!O116</f>
        <v>0</v>
      </c>
    </row>
    <row r="77" spans="1:35">
      <c r="A77" s="21" t="str">
        <f>Seq!A77</f>
        <v>Mass</v>
      </c>
      <c r="D77" s="19">
        <f>Seq!N117</f>
        <v>0</v>
      </c>
      <c r="E77" s="28">
        <f>Seq!O117</f>
        <v>0</v>
      </c>
      <c r="F77" s="19">
        <f>Iso!N117</f>
        <v>0</v>
      </c>
      <c r="G77" s="28">
        <f>Iso!O117</f>
        <v>0</v>
      </c>
      <c r="H77" s="19">
        <f>Fil!N117</f>
        <v>0</v>
      </c>
      <c r="I77" s="28">
        <f>Fil!O117</f>
        <v>0</v>
      </c>
      <c r="J77" s="19">
        <f>FPump!N117</f>
        <v>0</v>
      </c>
      <c r="K77" s="28">
        <f>FPump!O117</f>
        <v>0</v>
      </c>
      <c r="L77" s="19">
        <f>Lyse!N117</f>
        <v>0</v>
      </c>
      <c r="M77" s="28">
        <f>Lyse!O117</f>
        <v>0</v>
      </c>
      <c r="N77" s="19">
        <f>RStor!N117</f>
        <v>0</v>
      </c>
      <c r="O77" s="28">
        <f>RStor!O117</f>
        <v>0</v>
      </c>
      <c r="P77" s="19">
        <f>RDose!N117</f>
        <v>0</v>
      </c>
      <c r="Q77" s="28">
        <f>RDose!O117</f>
        <v>0</v>
      </c>
      <c r="R77" s="19">
        <f>Trans!N117</f>
        <v>0</v>
      </c>
      <c r="S77" s="28">
        <f>Trans!O117</f>
        <v>0</v>
      </c>
      <c r="T77" s="19">
        <f>ArchF!N117</f>
        <v>0</v>
      </c>
      <c r="U77" s="28">
        <f>ArchF!O117</f>
        <v>0</v>
      </c>
      <c r="V77" s="19">
        <f>APres!N117</f>
        <v>0</v>
      </c>
      <c r="W77" s="28">
        <f>APres!O117</f>
        <v>0</v>
      </c>
      <c r="X77" s="19">
        <f>ArcSt!N117</f>
        <v>0</v>
      </c>
      <c r="Y77" s="28">
        <f>ArcSt!O117</f>
        <v>0</v>
      </c>
      <c r="Z77" s="19">
        <f>Rep!N117</f>
        <v>0</v>
      </c>
      <c r="AA77" s="28">
        <f>Rep!O117</f>
        <v>0</v>
      </c>
      <c r="AB77" s="19">
        <f>PHous!N117</f>
        <v>0</v>
      </c>
      <c r="AC77" s="28">
        <f>PHous!O117</f>
        <v>0</v>
      </c>
      <c r="AD77" s="19">
        <f>Whous!N117</f>
        <v>0</v>
      </c>
      <c r="AE77" s="28">
        <f>Whous!O117</f>
        <v>0</v>
      </c>
      <c r="AF77" s="19">
        <f>Plat!N117</f>
        <v>0</v>
      </c>
      <c r="AG77" s="28">
        <f>Plat!O117</f>
        <v>0</v>
      </c>
      <c r="AH77" s="19">
        <f>Control!N117</f>
        <v>0</v>
      </c>
      <c r="AI77" s="28">
        <f>Control!O117</f>
        <v>0</v>
      </c>
    </row>
    <row r="78" spans="1:35">
      <c r="A78" s="21" t="str">
        <f>Seq!A78</f>
        <v>Max dP</v>
      </c>
      <c r="D78" s="19">
        <f>Seq!N118</f>
        <v>0</v>
      </c>
      <c r="E78" s="28">
        <f>Seq!O118</f>
        <v>0</v>
      </c>
      <c r="F78" s="19">
        <f>Iso!N118</f>
        <v>0</v>
      </c>
      <c r="G78" s="28">
        <f>Iso!O118</f>
        <v>0</v>
      </c>
      <c r="H78" s="19">
        <f>Fil!N118</f>
        <v>0</v>
      </c>
      <c r="I78" s="28">
        <f>Fil!O118</f>
        <v>0</v>
      </c>
      <c r="J78" s="19">
        <f>FPump!N118</f>
        <v>0</v>
      </c>
      <c r="K78" s="28">
        <f>FPump!O118</f>
        <v>0</v>
      </c>
      <c r="L78" s="19">
        <f>Lyse!N118</f>
        <v>0</v>
      </c>
      <c r="M78" s="28">
        <f>Lyse!O118</f>
        <v>0</v>
      </c>
      <c r="N78" s="19">
        <f>RStor!N118</f>
        <v>0</v>
      </c>
      <c r="O78" s="28">
        <f>RStor!O118</f>
        <v>0</v>
      </c>
      <c r="P78" s="19">
        <f>RDose!N118</f>
        <v>0</v>
      </c>
      <c r="Q78" s="28">
        <f>RDose!O118</f>
        <v>0</v>
      </c>
      <c r="R78" s="19">
        <f>Trans!N118</f>
        <v>0</v>
      </c>
      <c r="S78" s="28">
        <f>Trans!O118</f>
        <v>0</v>
      </c>
      <c r="T78" s="19">
        <f>ArchF!N118</f>
        <v>0</v>
      </c>
      <c r="U78" s="28">
        <f>ArchF!O118</f>
        <v>0</v>
      </c>
      <c r="V78" s="19">
        <f>APres!N118</f>
        <v>0</v>
      </c>
      <c r="W78" s="28">
        <f>APres!O118</f>
        <v>0</v>
      </c>
      <c r="X78" s="19">
        <f>ArcSt!N118</f>
        <v>0</v>
      </c>
      <c r="Y78" s="28">
        <f>ArcSt!O118</f>
        <v>0</v>
      </c>
      <c r="Z78" s="19">
        <f>Rep!N118</f>
        <v>0</v>
      </c>
      <c r="AA78" s="28">
        <f>Rep!O118</f>
        <v>0</v>
      </c>
      <c r="AB78" s="19">
        <f>PHous!N118</f>
        <v>0</v>
      </c>
      <c r="AC78" s="28">
        <f>PHous!O118</f>
        <v>0</v>
      </c>
      <c r="AD78" s="19">
        <f>Whous!N118</f>
        <v>0</v>
      </c>
      <c r="AE78" s="28">
        <f>Whous!O118</f>
        <v>0</v>
      </c>
      <c r="AF78" s="19">
        <f>Plat!N118</f>
        <v>0</v>
      </c>
      <c r="AG78" s="28">
        <f>Plat!O118</f>
        <v>0</v>
      </c>
      <c r="AH78" s="19">
        <f>Control!N118</f>
        <v>0</v>
      </c>
      <c r="AI78" s="28">
        <f>Control!O118</f>
        <v>0</v>
      </c>
    </row>
    <row r="79" spans="1:35">
      <c r="A79" s="21" t="str">
        <f>Seq!A79</f>
        <v>Lysate Vol</v>
      </c>
      <c r="D79" s="19">
        <f>Seq!N119</f>
        <v>0</v>
      </c>
      <c r="E79" s="28">
        <f>Seq!O119</f>
        <v>0</v>
      </c>
      <c r="F79" s="19">
        <f>Iso!N119</f>
        <v>0</v>
      </c>
      <c r="G79" s="28">
        <f>Iso!O119</f>
        <v>0</v>
      </c>
      <c r="H79" s="19">
        <f>Fil!N119</f>
        <v>0</v>
      </c>
      <c r="I79" s="28">
        <f>Fil!O119</f>
        <v>0</v>
      </c>
      <c r="J79" s="19">
        <f>FPump!N119</f>
        <v>0</v>
      </c>
      <c r="K79" s="28">
        <f>FPump!O119</f>
        <v>0</v>
      </c>
      <c r="L79" s="19">
        <f>Lyse!N119</f>
        <v>0</v>
      </c>
      <c r="M79" s="28">
        <f>Lyse!O119</f>
        <v>0</v>
      </c>
      <c r="N79" s="19">
        <f>RStor!N119</f>
        <v>0</v>
      </c>
      <c r="O79" s="28">
        <f>RStor!O119</f>
        <v>0</v>
      </c>
      <c r="P79" s="19">
        <f>RDose!N119</f>
        <v>0</v>
      </c>
      <c r="Q79" s="28">
        <f>RDose!O119</f>
        <v>0</v>
      </c>
      <c r="R79" s="19">
        <f>Trans!N119</f>
        <v>0</v>
      </c>
      <c r="S79" s="28">
        <f>Trans!O119</f>
        <v>0</v>
      </c>
      <c r="T79" s="19">
        <f>ArchF!N119</f>
        <v>0</v>
      </c>
      <c r="U79" s="28">
        <f>ArchF!O119</f>
        <v>0</v>
      </c>
      <c r="V79" s="19">
        <f>APres!N119</f>
        <v>0</v>
      </c>
      <c r="W79" s="28">
        <f>APres!O119</f>
        <v>0</v>
      </c>
      <c r="X79" s="19">
        <f>ArcSt!N119</f>
        <v>0</v>
      </c>
      <c r="Y79" s="28">
        <f>ArcSt!O119</f>
        <v>0</v>
      </c>
      <c r="Z79" s="19">
        <f>Rep!N119</f>
        <v>0</v>
      </c>
      <c r="AA79" s="28">
        <f>Rep!O119</f>
        <v>0</v>
      </c>
      <c r="AB79" s="19">
        <f>PHous!N119</f>
        <v>0</v>
      </c>
      <c r="AC79" s="28">
        <f>PHous!O119</f>
        <v>0</v>
      </c>
      <c r="AD79" s="19">
        <f>Whous!N119</f>
        <v>0</v>
      </c>
      <c r="AE79" s="28">
        <f>Whous!O119</f>
        <v>0</v>
      </c>
      <c r="AF79" s="19">
        <f>Plat!N119</f>
        <v>0</v>
      </c>
      <c r="AG79" s="28">
        <f>Plat!O119</f>
        <v>0</v>
      </c>
      <c r="AH79" s="19">
        <f>Control!N119</f>
        <v>0</v>
      </c>
      <c r="AI79" s="28">
        <f>Control!O119</f>
        <v>0</v>
      </c>
    </row>
    <row r="80" spans="1:35">
      <c r="A80" s="21">
        <f>Seq!A80</f>
        <v>0</v>
      </c>
      <c r="D80" s="19">
        <f>Seq!N120</f>
        <v>0</v>
      </c>
      <c r="E80" s="28">
        <f>Seq!O120</f>
        <v>0</v>
      </c>
      <c r="F80" s="19">
        <f>Iso!N120</f>
        <v>0</v>
      </c>
      <c r="G80" s="28">
        <f>Iso!O120</f>
        <v>0</v>
      </c>
      <c r="H80" s="19">
        <f>Fil!N120</f>
        <v>0</v>
      </c>
      <c r="I80" s="28">
        <f>Fil!O120</f>
        <v>0</v>
      </c>
      <c r="J80" s="19">
        <f>FPump!N120</f>
        <v>0</v>
      </c>
      <c r="K80" s="28">
        <f>FPump!O120</f>
        <v>0</v>
      </c>
      <c r="L80" s="19">
        <f>Lyse!N120</f>
        <v>0</v>
      </c>
      <c r="M80" s="28">
        <f>Lyse!O120</f>
        <v>0</v>
      </c>
      <c r="N80" s="19">
        <f>RStor!N120</f>
        <v>0</v>
      </c>
      <c r="O80" s="28">
        <f>RStor!O120</f>
        <v>0</v>
      </c>
      <c r="P80" s="19">
        <f>RDose!N120</f>
        <v>0</v>
      </c>
      <c r="Q80" s="28">
        <f>RDose!O120</f>
        <v>0</v>
      </c>
      <c r="R80" s="19">
        <f>Trans!N120</f>
        <v>0</v>
      </c>
      <c r="S80" s="28">
        <f>Trans!O120</f>
        <v>0</v>
      </c>
      <c r="T80" s="19">
        <f>ArchF!N120</f>
        <v>0</v>
      </c>
      <c r="U80" s="28">
        <f>ArchF!O120</f>
        <v>0</v>
      </c>
      <c r="V80" s="19">
        <f>APres!N120</f>
        <v>0</v>
      </c>
      <c r="W80" s="28">
        <f>APres!O120</f>
        <v>0</v>
      </c>
      <c r="X80" s="19">
        <f>ArcSt!N120</f>
        <v>0</v>
      </c>
      <c r="Y80" s="28">
        <f>ArcSt!O120</f>
        <v>0</v>
      </c>
      <c r="Z80" s="19">
        <f>Rep!N120</f>
        <v>0</v>
      </c>
      <c r="AA80" s="28">
        <f>Rep!O120</f>
        <v>0</v>
      </c>
      <c r="AB80" s="19">
        <f>PHous!N120</f>
        <v>0</v>
      </c>
      <c r="AC80" s="28">
        <f>PHous!O120</f>
        <v>0</v>
      </c>
      <c r="AD80" s="19">
        <f>Whous!N120</f>
        <v>0</v>
      </c>
      <c r="AE80" s="28">
        <f>Whous!O120</f>
        <v>0</v>
      </c>
      <c r="AF80" s="19">
        <f>Plat!N120</f>
        <v>0</v>
      </c>
      <c r="AG80" s="28">
        <f>Plat!O120</f>
        <v>0</v>
      </c>
      <c r="AH80" s="19">
        <f>Control!N120</f>
        <v>0</v>
      </c>
      <c r="AI80" s="28">
        <f>Control!O120</f>
        <v>0</v>
      </c>
    </row>
    <row r="81" spans="1:35">
      <c r="A81" s="21" t="str">
        <f>Seq!A81</f>
        <v>Arch Type A</v>
      </c>
      <c r="D81" s="19">
        <f>Seq!N121</f>
        <v>0</v>
      </c>
      <c r="E81" s="28">
        <f>Seq!O121</f>
        <v>0</v>
      </c>
      <c r="F81" s="19">
        <f>Iso!N121</f>
        <v>0</v>
      </c>
      <c r="G81" s="28">
        <f>Iso!O121</f>
        <v>0</v>
      </c>
      <c r="H81" s="19">
        <f>Fil!N121</f>
        <v>0</v>
      </c>
      <c r="I81" s="28">
        <f>Fil!O121</f>
        <v>0</v>
      </c>
      <c r="J81" s="19">
        <f>FPump!N121</f>
        <v>0</v>
      </c>
      <c r="K81" s="28">
        <f>FPump!O121</f>
        <v>0</v>
      </c>
      <c r="L81" s="19">
        <f>Lyse!N121</f>
        <v>0</v>
      </c>
      <c r="M81" s="28">
        <f>Lyse!O121</f>
        <v>0</v>
      </c>
      <c r="N81" s="19">
        <f>RStor!N121</f>
        <v>0</v>
      </c>
      <c r="O81" s="28">
        <f>RStor!O121</f>
        <v>0</v>
      </c>
      <c r="P81" s="19">
        <f>RDose!N121</f>
        <v>0</v>
      </c>
      <c r="Q81" s="28">
        <f>RDose!O121</f>
        <v>0</v>
      </c>
      <c r="R81" s="19">
        <f>Trans!N121</f>
        <v>0</v>
      </c>
      <c r="S81" s="28">
        <f>Trans!O121</f>
        <v>0</v>
      </c>
      <c r="T81" s="19">
        <f>ArchF!N121</f>
        <v>0</v>
      </c>
      <c r="U81" s="28">
        <f>ArchF!O121</f>
        <v>0</v>
      </c>
      <c r="V81" s="19">
        <f>APres!N121</f>
        <v>0</v>
      </c>
      <c r="W81" s="28">
        <f>APres!O121</f>
        <v>0</v>
      </c>
      <c r="X81" s="19">
        <f>ArcSt!N121</f>
        <v>0</v>
      </c>
      <c r="Y81" s="28">
        <f>ArcSt!O121</f>
        <v>0</v>
      </c>
      <c r="Z81" s="19">
        <f>Rep!N121</f>
        <v>0</v>
      </c>
      <c r="AA81" s="28">
        <f>Rep!O121</f>
        <v>0</v>
      </c>
      <c r="AB81" s="19">
        <f>PHous!N121</f>
        <v>0</v>
      </c>
      <c r="AC81" s="28">
        <f>PHous!O121</f>
        <v>0</v>
      </c>
      <c r="AD81" s="19">
        <f>Whous!N121</f>
        <v>0</v>
      </c>
      <c r="AE81" s="28">
        <f>Whous!O121</f>
        <v>0</v>
      </c>
      <c r="AF81" s="19">
        <f>Plat!N121</f>
        <v>0</v>
      </c>
      <c r="AG81" s="28">
        <f>Plat!O121</f>
        <v>0</v>
      </c>
      <c r="AH81" s="19">
        <f>Control!N121</f>
        <v>0</v>
      </c>
      <c r="AI81" s="28">
        <f>Control!O121</f>
        <v>0</v>
      </c>
    </row>
    <row r="82" spans="1:35">
      <c r="A82" s="21" t="str">
        <f>Seq!A82</f>
        <v>Arch Type B</v>
      </c>
      <c r="D82" s="19">
        <f>Seq!N122</f>
        <v>0</v>
      </c>
      <c r="E82" s="28">
        <f>Seq!O122</f>
        <v>0</v>
      </c>
      <c r="F82" s="19">
        <f>Iso!N122</f>
        <v>0</v>
      </c>
      <c r="G82" s="28">
        <f>Iso!O122</f>
        <v>0</v>
      </c>
      <c r="H82" s="19">
        <f>Fil!N122</f>
        <v>0</v>
      </c>
      <c r="I82" s="28">
        <f>Fil!O122</f>
        <v>0</v>
      </c>
      <c r="J82" s="19">
        <f>FPump!N122</f>
        <v>0</v>
      </c>
      <c r="K82" s="28">
        <f>FPump!O122</f>
        <v>0</v>
      </c>
      <c r="L82" s="19">
        <f>Lyse!N122</f>
        <v>0</v>
      </c>
      <c r="M82" s="28">
        <f>Lyse!O122</f>
        <v>0</v>
      </c>
      <c r="N82" s="19">
        <f>RStor!N122</f>
        <v>0</v>
      </c>
      <c r="O82" s="28">
        <f>RStor!O122</f>
        <v>0</v>
      </c>
      <c r="P82" s="19">
        <f>RDose!N122</f>
        <v>0</v>
      </c>
      <c r="Q82" s="28">
        <f>RDose!O122</f>
        <v>0</v>
      </c>
      <c r="R82" s="19">
        <f>Trans!N122</f>
        <v>0</v>
      </c>
      <c r="S82" s="28">
        <f>Trans!O122</f>
        <v>0</v>
      </c>
      <c r="T82" s="19">
        <f>ArchF!N122</f>
        <v>0</v>
      </c>
      <c r="U82" s="28">
        <f>ArchF!O122</f>
        <v>0</v>
      </c>
      <c r="V82" s="19">
        <f>APres!N122</f>
        <v>0</v>
      </c>
      <c r="W82" s="28">
        <f>APres!O122</f>
        <v>0</v>
      </c>
      <c r="X82" s="19">
        <f>ArcSt!N122</f>
        <v>0</v>
      </c>
      <c r="Y82" s="28">
        <f>ArcSt!O122</f>
        <v>0</v>
      </c>
      <c r="Z82" s="19">
        <f>Rep!N122</f>
        <v>0</v>
      </c>
      <c r="AA82" s="28">
        <f>Rep!O122</f>
        <v>0</v>
      </c>
      <c r="AB82" s="19">
        <f>PHous!N122</f>
        <v>0</v>
      </c>
      <c r="AC82" s="28">
        <f>PHous!O122</f>
        <v>0</v>
      </c>
      <c r="AD82" s="19">
        <f>Whous!N122</f>
        <v>0</v>
      </c>
      <c r="AE82" s="28">
        <f>Whous!O122</f>
        <v>0</v>
      </c>
      <c r="AF82" s="19">
        <f>Plat!N122</f>
        <v>0</v>
      </c>
      <c r="AG82" s="28">
        <f>Plat!O122</f>
        <v>0</v>
      </c>
      <c r="AH82" s="19">
        <f>Control!N122</f>
        <v>0</v>
      </c>
      <c r="AI82" s="28">
        <f>Control!O122</f>
        <v>0</v>
      </c>
    </row>
    <row r="83" spans="1:35">
      <c r="A83" s="21" t="str">
        <f>Seq!A83</f>
        <v>Arch Type C</v>
      </c>
      <c r="D83" s="19">
        <f>Seq!N123</f>
        <v>0</v>
      </c>
      <c r="E83" s="28">
        <f>Seq!O123</f>
        <v>0</v>
      </c>
      <c r="F83" s="19">
        <f>Iso!N123</f>
        <v>0</v>
      </c>
      <c r="G83" s="28">
        <f>Iso!O123</f>
        <v>0</v>
      </c>
      <c r="H83" s="19">
        <f>Fil!N123</f>
        <v>0</v>
      </c>
      <c r="I83" s="28">
        <f>Fil!O123</f>
        <v>0</v>
      </c>
      <c r="J83" s="19">
        <f>FPump!N123</f>
        <v>0</v>
      </c>
      <c r="K83" s="28">
        <f>FPump!O123</f>
        <v>0</v>
      </c>
      <c r="L83" s="19">
        <f>Lyse!N123</f>
        <v>0</v>
      </c>
      <c r="M83" s="28">
        <f>Lyse!O123</f>
        <v>0</v>
      </c>
      <c r="N83" s="19">
        <f>RStor!N123</f>
        <v>0</v>
      </c>
      <c r="O83" s="28">
        <f>RStor!O123</f>
        <v>0</v>
      </c>
      <c r="P83" s="19">
        <f>RDose!N123</f>
        <v>0</v>
      </c>
      <c r="Q83" s="28">
        <f>RDose!O123</f>
        <v>0</v>
      </c>
      <c r="R83" s="19">
        <f>Trans!N123</f>
        <v>0</v>
      </c>
      <c r="S83" s="28">
        <f>Trans!O123</f>
        <v>0</v>
      </c>
      <c r="T83" s="19">
        <f>ArchF!N123</f>
        <v>0</v>
      </c>
      <c r="U83" s="28">
        <f>ArchF!O123</f>
        <v>0</v>
      </c>
      <c r="V83" s="19">
        <f>APres!N123</f>
        <v>0</v>
      </c>
      <c r="W83" s="28">
        <f>APres!O123</f>
        <v>0</v>
      </c>
      <c r="X83" s="19">
        <f>ArcSt!N123</f>
        <v>0</v>
      </c>
      <c r="Y83" s="28">
        <f>ArcSt!O123</f>
        <v>0</v>
      </c>
      <c r="Z83" s="19">
        <f>Rep!N123</f>
        <v>0</v>
      </c>
      <c r="AA83" s="28">
        <f>Rep!O123</f>
        <v>0</v>
      </c>
      <c r="AB83" s="19">
        <f>PHous!N123</f>
        <v>0</v>
      </c>
      <c r="AC83" s="28">
        <f>PHous!O123</f>
        <v>0</v>
      </c>
      <c r="AD83" s="19">
        <f>Whous!N123</f>
        <v>0</v>
      </c>
      <c r="AE83" s="28">
        <f>Whous!O123</f>
        <v>0</v>
      </c>
      <c r="AF83" s="19">
        <f>Plat!N123</f>
        <v>0</v>
      </c>
      <c r="AG83" s="28">
        <f>Plat!O123</f>
        <v>0</v>
      </c>
      <c r="AH83" s="19">
        <f>Control!N123</f>
        <v>0</v>
      </c>
      <c r="AI83" s="28">
        <f>Control!O123</f>
        <v>0</v>
      </c>
    </row>
    <row r="84" spans="1:35">
      <c r="A84" s="21">
        <f>Seq!A84</f>
        <v>0</v>
      </c>
      <c r="D84" s="19">
        <f>Seq!N124</f>
        <v>0</v>
      </c>
      <c r="E84" s="28">
        <f>Seq!O124</f>
        <v>0</v>
      </c>
      <c r="F84" s="19">
        <f>Iso!N124</f>
        <v>0</v>
      </c>
      <c r="G84" s="28">
        <f>Iso!O124</f>
        <v>0</v>
      </c>
      <c r="H84" s="19">
        <f>Fil!N124</f>
        <v>0</v>
      </c>
      <c r="I84" s="28">
        <f>Fil!O124</f>
        <v>0</v>
      </c>
      <c r="J84" s="19">
        <f>FPump!N124</f>
        <v>0</v>
      </c>
      <c r="K84" s="28">
        <f>FPump!O124</f>
        <v>0</v>
      </c>
      <c r="L84" s="19">
        <f>Lyse!N124</f>
        <v>0</v>
      </c>
      <c r="M84" s="28">
        <f>Lyse!O124</f>
        <v>0</v>
      </c>
      <c r="N84" s="19">
        <f>RStor!N124</f>
        <v>0</v>
      </c>
      <c r="O84" s="28">
        <f>RStor!O124</f>
        <v>0</v>
      </c>
      <c r="P84" s="19">
        <f>RDose!N124</f>
        <v>0</v>
      </c>
      <c r="Q84" s="28">
        <f>RDose!O124</f>
        <v>0</v>
      </c>
      <c r="R84" s="19">
        <f>Trans!N124</f>
        <v>0</v>
      </c>
      <c r="S84" s="28">
        <f>Trans!O124</f>
        <v>0</v>
      </c>
      <c r="T84" s="19">
        <f>ArchF!N124</f>
        <v>0</v>
      </c>
      <c r="U84" s="28">
        <f>ArchF!O124</f>
        <v>0</v>
      </c>
      <c r="V84" s="19">
        <f>APres!N124</f>
        <v>0</v>
      </c>
      <c r="W84" s="28">
        <f>APres!O124</f>
        <v>0</v>
      </c>
      <c r="X84" s="19">
        <f>ArcSt!N124</f>
        <v>0</v>
      </c>
      <c r="Y84" s="28">
        <f>ArcSt!O124</f>
        <v>0</v>
      </c>
      <c r="Z84" s="19">
        <f>Rep!N124</f>
        <v>0</v>
      </c>
      <c r="AA84" s="28">
        <f>Rep!O124</f>
        <v>0</v>
      </c>
      <c r="AB84" s="19">
        <f>PHous!N124</f>
        <v>0</v>
      </c>
      <c r="AC84" s="28">
        <f>PHous!O124</f>
        <v>0</v>
      </c>
      <c r="AD84" s="19">
        <f>Whous!N124</f>
        <v>0</v>
      </c>
      <c r="AE84" s="28">
        <f>Whous!O124</f>
        <v>0</v>
      </c>
      <c r="AF84" s="19">
        <f>Plat!N124</f>
        <v>0</v>
      </c>
      <c r="AG84" s="28">
        <f>Plat!O124</f>
        <v>0</v>
      </c>
      <c r="AH84" s="19">
        <f>Control!N124</f>
        <v>0</v>
      </c>
      <c r="AI84" s="28">
        <f>Control!O124</f>
        <v>0</v>
      </c>
    </row>
    <row r="85" spans="1:35">
      <c r="A85" s="21" t="str">
        <f>Seq!A85</f>
        <v>Reuse</v>
      </c>
      <c r="D85" s="19">
        <f>Seq!N125</f>
        <v>0</v>
      </c>
      <c r="E85" s="28">
        <f>Seq!O125</f>
        <v>0</v>
      </c>
      <c r="F85" s="19">
        <f>Iso!N125</f>
        <v>0</v>
      </c>
      <c r="G85" s="28">
        <f>Iso!O125</f>
        <v>0</v>
      </c>
      <c r="H85" s="19">
        <f>Fil!N125</f>
        <v>0</v>
      </c>
      <c r="I85" s="28">
        <f>Fil!O125</f>
        <v>0</v>
      </c>
      <c r="J85" s="19">
        <f>FPump!N125</f>
        <v>0</v>
      </c>
      <c r="K85" s="28">
        <f>FPump!O125</f>
        <v>0</v>
      </c>
      <c r="L85" s="19">
        <f>Lyse!N125</f>
        <v>0</v>
      </c>
      <c r="M85" s="28">
        <f>Lyse!O125</f>
        <v>0</v>
      </c>
      <c r="N85" s="19">
        <f>RStor!N125</f>
        <v>0</v>
      </c>
      <c r="O85" s="28">
        <f>RStor!O125</f>
        <v>0</v>
      </c>
      <c r="P85" s="19">
        <f>RDose!N125</f>
        <v>0</v>
      </c>
      <c r="Q85" s="28">
        <f>RDose!O125</f>
        <v>0</v>
      </c>
      <c r="R85" s="19">
        <f>Trans!N125</f>
        <v>0</v>
      </c>
      <c r="S85" s="28">
        <f>Trans!O125</f>
        <v>0</v>
      </c>
      <c r="T85" s="19">
        <f>ArchF!N125</f>
        <v>0</v>
      </c>
      <c r="U85" s="28">
        <f>ArchF!O125</f>
        <v>0</v>
      </c>
      <c r="V85" s="19">
        <f>APres!N125</f>
        <v>0</v>
      </c>
      <c r="W85" s="28">
        <f>APres!O125</f>
        <v>0</v>
      </c>
      <c r="X85" s="19">
        <f>ArcSt!N125</f>
        <v>0</v>
      </c>
      <c r="Y85" s="28">
        <f>ArcSt!O125</f>
        <v>0</v>
      </c>
      <c r="Z85" s="19">
        <f>Rep!N125</f>
        <v>0</v>
      </c>
      <c r="AA85" s="28">
        <f>Rep!O125</f>
        <v>0</v>
      </c>
      <c r="AB85" s="19">
        <f>PHous!N125</f>
        <v>0</v>
      </c>
      <c r="AC85" s="28">
        <f>PHous!O125</f>
        <v>0</v>
      </c>
      <c r="AD85" s="19">
        <f>Whous!N125</f>
        <v>0</v>
      </c>
      <c r="AE85" s="28">
        <f>Whous!O125</f>
        <v>0</v>
      </c>
      <c r="AF85" s="19">
        <f>Plat!N125</f>
        <v>0</v>
      </c>
      <c r="AG85" s="28">
        <f>Plat!O125</f>
        <v>0</v>
      </c>
      <c r="AH85" s="19">
        <f>Control!N125</f>
        <v>0</v>
      </c>
      <c r="AI85" s="28">
        <f>Control!O125</f>
        <v>0</v>
      </c>
    </row>
    <row r="86" spans="1:35">
      <c r="A86" s="21" t="str">
        <f>Seq!A86</f>
        <v>Clean</v>
      </c>
      <c r="D86" s="19">
        <f>Seq!N126</f>
        <v>0</v>
      </c>
      <c r="E86" s="28">
        <f>Seq!O126</f>
        <v>0</v>
      </c>
      <c r="F86" s="19">
        <f>Iso!N126</f>
        <v>0</v>
      </c>
      <c r="G86" s="28">
        <f>Iso!O126</f>
        <v>0</v>
      </c>
      <c r="H86" s="19">
        <f>Fil!N126</f>
        <v>0</v>
      </c>
      <c r="I86" s="28">
        <f>Fil!O126</f>
        <v>0</v>
      </c>
      <c r="J86" s="19">
        <f>FPump!N126</f>
        <v>0</v>
      </c>
      <c r="K86" s="28">
        <f>FPump!O126</f>
        <v>0</v>
      </c>
      <c r="L86" s="19">
        <f>Lyse!N126</f>
        <v>0</v>
      </c>
      <c r="M86" s="28">
        <f>Lyse!O126</f>
        <v>0</v>
      </c>
      <c r="N86" s="19">
        <f>RStor!N126</f>
        <v>0</v>
      </c>
      <c r="O86" s="28">
        <f>RStor!O126</f>
        <v>0</v>
      </c>
      <c r="P86" s="19">
        <f>RDose!N126</f>
        <v>0</v>
      </c>
      <c r="Q86" s="28">
        <f>RDose!O126</f>
        <v>0</v>
      </c>
      <c r="R86" s="19">
        <f>Trans!N126</f>
        <v>0</v>
      </c>
      <c r="S86" s="28">
        <f>Trans!O126</f>
        <v>0</v>
      </c>
      <c r="T86" s="19">
        <f>ArchF!N126</f>
        <v>0</v>
      </c>
      <c r="U86" s="28">
        <f>ArchF!O126</f>
        <v>0</v>
      </c>
      <c r="V86" s="19">
        <f>APres!N126</f>
        <v>0</v>
      </c>
      <c r="W86" s="28">
        <f>APres!O126</f>
        <v>0</v>
      </c>
      <c r="X86" s="19">
        <f>ArcSt!N126</f>
        <v>0</v>
      </c>
      <c r="Y86" s="28">
        <f>ArcSt!O126</f>
        <v>0</v>
      </c>
      <c r="Z86" s="19">
        <f>Rep!N126</f>
        <v>0</v>
      </c>
      <c r="AA86" s="28">
        <f>Rep!O126</f>
        <v>0</v>
      </c>
      <c r="AB86" s="19">
        <f>PHous!N126</f>
        <v>0</v>
      </c>
      <c r="AC86" s="28">
        <f>PHous!O126</f>
        <v>0</v>
      </c>
      <c r="AD86" s="19">
        <f>Whous!N126</f>
        <v>0</v>
      </c>
      <c r="AE86" s="28">
        <f>Whous!O126</f>
        <v>0</v>
      </c>
      <c r="AF86" s="19">
        <f>Plat!N126</f>
        <v>0</v>
      </c>
      <c r="AG86" s="28">
        <f>Plat!O126</f>
        <v>0</v>
      </c>
      <c r="AH86" s="19">
        <f>Control!N126</f>
        <v>0</v>
      </c>
      <c r="AI86" s="28">
        <f>Control!O126</f>
        <v>0</v>
      </c>
    </row>
    <row r="87" spans="1:35">
      <c r="A87" s="21" t="str">
        <f>Seq!A87</f>
        <v>Replace</v>
      </c>
      <c r="D87" s="19">
        <f>Seq!N127</f>
        <v>0</v>
      </c>
      <c r="E87" s="28">
        <f>Seq!O127</f>
        <v>0</v>
      </c>
      <c r="F87" s="19">
        <f>Iso!N127</f>
        <v>0</v>
      </c>
      <c r="G87" s="28">
        <f>Iso!O127</f>
        <v>0</v>
      </c>
      <c r="H87" s="19">
        <f>Fil!N127</f>
        <v>0</v>
      </c>
      <c r="I87" s="28">
        <f>Fil!O127</f>
        <v>0</v>
      </c>
      <c r="J87" s="19">
        <f>FPump!N127</f>
        <v>0</v>
      </c>
      <c r="K87" s="28">
        <f>FPump!O127</f>
        <v>0</v>
      </c>
      <c r="L87" s="19">
        <f>Lyse!N127</f>
        <v>0</v>
      </c>
      <c r="M87" s="28">
        <f>Lyse!O127</f>
        <v>0</v>
      </c>
      <c r="N87" s="19">
        <f>RStor!N127</f>
        <v>0</v>
      </c>
      <c r="O87" s="28">
        <f>RStor!O127</f>
        <v>0</v>
      </c>
      <c r="P87" s="19">
        <f>RDose!N127</f>
        <v>0</v>
      </c>
      <c r="Q87" s="28">
        <f>RDose!O127</f>
        <v>0</v>
      </c>
      <c r="R87" s="19">
        <f>Trans!N127</f>
        <v>0</v>
      </c>
      <c r="S87" s="28">
        <f>Trans!O127</f>
        <v>0</v>
      </c>
      <c r="T87" s="19">
        <f>ArchF!N127</f>
        <v>0</v>
      </c>
      <c r="U87" s="28">
        <f>ArchF!O127</f>
        <v>0</v>
      </c>
      <c r="V87" s="19">
        <f>APres!N127</f>
        <v>0</v>
      </c>
      <c r="W87" s="28">
        <f>APres!O127</f>
        <v>0</v>
      </c>
      <c r="X87" s="19">
        <f>ArcSt!N127</f>
        <v>0</v>
      </c>
      <c r="Y87" s="28">
        <f>ArcSt!O127</f>
        <v>0</v>
      </c>
      <c r="Z87" s="19">
        <f>Rep!N127</f>
        <v>0</v>
      </c>
      <c r="AA87" s="28">
        <f>Rep!O127</f>
        <v>0</v>
      </c>
      <c r="AB87" s="19">
        <f>PHous!N127</f>
        <v>0</v>
      </c>
      <c r="AC87" s="28">
        <f>PHous!O127</f>
        <v>0</v>
      </c>
      <c r="AD87" s="19">
        <f>Whous!N127</f>
        <v>0</v>
      </c>
      <c r="AE87" s="28">
        <f>Whous!O127</f>
        <v>0</v>
      </c>
      <c r="AF87" s="19">
        <f>Plat!N127</f>
        <v>0</v>
      </c>
      <c r="AG87" s="28">
        <f>Plat!O127</f>
        <v>0</v>
      </c>
      <c r="AH87" s="19">
        <f>Control!N127</f>
        <v>0</v>
      </c>
      <c r="AI87" s="28">
        <f>Control!O127</f>
        <v>0</v>
      </c>
    </row>
    <row r="88" spans="1:35">
      <c r="A88" s="21" t="str">
        <f>Seq!A88</f>
        <v>Duplicate</v>
      </c>
      <c r="D88" s="19">
        <f>Seq!N128</f>
        <v>0</v>
      </c>
      <c r="E88" s="28">
        <f>Seq!O128</f>
        <v>0</v>
      </c>
      <c r="F88" s="19">
        <f>Iso!N128</f>
        <v>0</v>
      </c>
      <c r="G88" s="28">
        <f>Iso!O128</f>
        <v>0</v>
      </c>
      <c r="H88" s="19">
        <f>Fil!N128</f>
        <v>0</v>
      </c>
      <c r="I88" s="28">
        <f>Fil!O128</f>
        <v>0</v>
      </c>
      <c r="J88" s="19">
        <f>FPump!N128</f>
        <v>0</v>
      </c>
      <c r="K88" s="28">
        <f>FPump!O128</f>
        <v>0</v>
      </c>
      <c r="L88" s="19">
        <f>Lyse!N128</f>
        <v>0</v>
      </c>
      <c r="M88" s="28">
        <f>Lyse!O128</f>
        <v>0</v>
      </c>
      <c r="N88" s="19">
        <f>RStor!N128</f>
        <v>0</v>
      </c>
      <c r="O88" s="28">
        <f>RStor!O128</f>
        <v>0</v>
      </c>
      <c r="P88" s="19">
        <f>RDose!N128</f>
        <v>0</v>
      </c>
      <c r="Q88" s="28">
        <f>RDose!O128</f>
        <v>0</v>
      </c>
      <c r="R88" s="19">
        <f>Trans!N128</f>
        <v>0</v>
      </c>
      <c r="S88" s="28">
        <f>Trans!O128</f>
        <v>0</v>
      </c>
      <c r="T88" s="19">
        <f>ArchF!N128</f>
        <v>0</v>
      </c>
      <c r="U88" s="28">
        <f>ArchF!O128</f>
        <v>0</v>
      </c>
      <c r="V88" s="19">
        <f>APres!N128</f>
        <v>0</v>
      </c>
      <c r="W88" s="28">
        <f>APres!O128</f>
        <v>0</v>
      </c>
      <c r="X88" s="19">
        <f>ArcSt!N128</f>
        <v>0</v>
      </c>
      <c r="Y88" s="28">
        <f>ArcSt!O128</f>
        <v>0</v>
      </c>
      <c r="Z88" s="19">
        <f>Rep!N128</f>
        <v>1</v>
      </c>
      <c r="AA88" s="28" t="str">
        <f>Rep!O128</f>
        <v>times</v>
      </c>
      <c r="AB88" s="19">
        <f>PHous!N128</f>
        <v>0</v>
      </c>
      <c r="AC88" s="28">
        <f>PHous!O128</f>
        <v>0</v>
      </c>
      <c r="AD88" s="19">
        <f>Whous!N128</f>
        <v>0</v>
      </c>
      <c r="AE88" s="28">
        <f>Whous!O128</f>
        <v>0</v>
      </c>
      <c r="AF88" s="19">
        <f>Plat!N128</f>
        <v>0</v>
      </c>
      <c r="AG88" s="28">
        <f>Plat!O128</f>
        <v>0</v>
      </c>
      <c r="AH88" s="19">
        <f>Control!N128</f>
        <v>0</v>
      </c>
      <c r="AI88" s="28">
        <f>Control!O128</f>
        <v>0</v>
      </c>
    </row>
    <row r="89" spans="1:35">
      <c r="A89" s="21" t="str">
        <f>Seq!A89</f>
        <v>R: WTF</v>
      </c>
      <c r="D89" s="19">
        <f>Seq!N129</f>
        <v>0</v>
      </c>
      <c r="E89" s="28">
        <f>Seq!O129</f>
        <v>0</v>
      </c>
      <c r="F89" s="19">
        <f>Iso!N129</f>
        <v>0</v>
      </c>
      <c r="G89" s="28">
        <f>Iso!O129</f>
        <v>0</v>
      </c>
      <c r="H89" s="19">
        <f>Fil!N129</f>
        <v>0</v>
      </c>
      <c r="I89" s="28">
        <f>Fil!O129</f>
        <v>0</v>
      </c>
      <c r="J89" s="19">
        <f>FPump!N129</f>
        <v>0</v>
      </c>
      <c r="K89" s="28">
        <f>FPump!O129</f>
        <v>0</v>
      </c>
      <c r="L89" s="19">
        <f>Lyse!N129</f>
        <v>0</v>
      </c>
      <c r="M89" s="28">
        <f>Lyse!O129</f>
        <v>0</v>
      </c>
      <c r="N89" s="19">
        <f>RStor!N129</f>
        <v>0</v>
      </c>
      <c r="O89" s="28">
        <f>RStor!O129</f>
        <v>0</v>
      </c>
      <c r="P89" s="19">
        <f>RDose!N129</f>
        <v>0</v>
      </c>
      <c r="Q89" s="28" t="str">
        <f>RDose!O129</f>
        <v>mL</v>
      </c>
      <c r="R89" s="19">
        <f>Trans!N129</f>
        <v>0</v>
      </c>
      <c r="S89" s="28">
        <f>Trans!O129</f>
        <v>0</v>
      </c>
      <c r="T89" s="19">
        <f>ArchF!N129</f>
        <v>0</v>
      </c>
      <c r="U89" s="28">
        <f>ArchF!O129</f>
        <v>0</v>
      </c>
      <c r="V89" s="19">
        <f>APres!N129</f>
        <v>0</v>
      </c>
      <c r="W89" s="28">
        <f>APres!O129</f>
        <v>0</v>
      </c>
      <c r="X89" s="19">
        <f>ArcSt!N129</f>
        <v>0</v>
      </c>
      <c r="Y89" s="28">
        <f>ArcSt!O129</f>
        <v>0</v>
      </c>
      <c r="Z89" s="19">
        <f>Rep!N129</f>
        <v>0</v>
      </c>
      <c r="AA89" s="28">
        <f>Rep!O129</f>
        <v>0</v>
      </c>
      <c r="AB89" s="19">
        <f>PHous!N129</f>
        <v>0</v>
      </c>
      <c r="AC89" s="28">
        <f>PHous!O129</f>
        <v>0</v>
      </c>
      <c r="AD89" s="19">
        <f>Whous!N129</f>
        <v>0</v>
      </c>
      <c r="AE89" s="28">
        <f>Whous!O129</f>
        <v>0</v>
      </c>
      <c r="AF89" s="19">
        <f>Plat!N129</f>
        <v>0</v>
      </c>
      <c r="AG89" s="28">
        <f>Plat!O129</f>
        <v>0</v>
      </c>
      <c r="AH89" s="19">
        <f>Control!N129</f>
        <v>0</v>
      </c>
      <c r="AI89" s="28">
        <f>Control!O129</f>
        <v>0</v>
      </c>
    </row>
    <row r="90" spans="1:35">
      <c r="A90" s="21" t="str">
        <f>Seq!A90</f>
        <v>R: Buffer</v>
      </c>
      <c r="D90" s="19">
        <f>Seq!N130</f>
        <v>0</v>
      </c>
      <c r="E90" s="28">
        <f>Seq!O130</f>
        <v>0</v>
      </c>
      <c r="F90" s="19">
        <f>Iso!N130</f>
        <v>0</v>
      </c>
      <c r="G90" s="28">
        <f>Iso!O130</f>
        <v>0</v>
      </c>
      <c r="H90" s="19">
        <f>Fil!N130</f>
        <v>0</v>
      </c>
      <c r="I90" s="28">
        <f>Fil!O130</f>
        <v>0</v>
      </c>
      <c r="J90" s="19">
        <f>FPump!N130</f>
        <v>0</v>
      </c>
      <c r="K90" s="28">
        <f>FPump!O130</f>
        <v>0</v>
      </c>
      <c r="L90" s="19">
        <f>Lyse!N130</f>
        <v>0</v>
      </c>
      <c r="M90" s="28">
        <f>Lyse!O130</f>
        <v>0</v>
      </c>
      <c r="N90" s="19">
        <f>RStor!N130</f>
        <v>0</v>
      </c>
      <c r="O90" s="28">
        <f>RStor!O130</f>
        <v>0</v>
      </c>
      <c r="P90" s="19">
        <f>RDose!N130</f>
        <v>60</v>
      </c>
      <c r="Q90" s="28" t="str">
        <f>RDose!O130</f>
        <v>mL</v>
      </c>
      <c r="R90" s="19">
        <f>Trans!N130</f>
        <v>0</v>
      </c>
      <c r="S90" s="28">
        <f>Trans!O130</f>
        <v>0</v>
      </c>
      <c r="T90" s="19">
        <f>ArchF!N130</f>
        <v>0</v>
      </c>
      <c r="U90" s="28">
        <f>ArchF!O130</f>
        <v>0</v>
      </c>
      <c r="V90" s="19">
        <f>APres!N130</f>
        <v>0</v>
      </c>
      <c r="W90" s="28">
        <f>APres!O130</f>
        <v>0</v>
      </c>
      <c r="X90" s="19">
        <f>ArcSt!N130</f>
        <v>0</v>
      </c>
      <c r="Y90" s="28">
        <f>ArcSt!O130</f>
        <v>0</v>
      </c>
      <c r="Z90" s="19">
        <f>Rep!N130</f>
        <v>0</v>
      </c>
      <c r="AA90" s="28">
        <f>Rep!O130</f>
        <v>0</v>
      </c>
      <c r="AB90" s="19">
        <f>PHous!N130</f>
        <v>0</v>
      </c>
      <c r="AC90" s="28">
        <f>PHous!O130</f>
        <v>0</v>
      </c>
      <c r="AD90" s="19">
        <f>Whous!N130</f>
        <v>0</v>
      </c>
      <c r="AE90" s="28">
        <f>Whous!O130</f>
        <v>0</v>
      </c>
      <c r="AF90" s="19">
        <f>Plat!N130</f>
        <v>0</v>
      </c>
      <c r="AG90" s="28">
        <f>Plat!O130</f>
        <v>0</v>
      </c>
      <c r="AH90" s="19">
        <f>Control!N130</f>
        <v>0</v>
      </c>
      <c r="AI90" s="28">
        <f>Control!O130</f>
        <v>0</v>
      </c>
    </row>
    <row r="91" spans="1:35">
      <c r="A91" s="21" t="str">
        <f>Seq!A91</f>
        <v>R: Pickle Juice</v>
      </c>
      <c r="D91" s="19">
        <f>Seq!N131</f>
        <v>0</v>
      </c>
      <c r="E91" s="28">
        <f>Seq!O131</f>
        <v>0</v>
      </c>
      <c r="F91" s="19">
        <f>Iso!N131</f>
        <v>0</v>
      </c>
      <c r="G91" s="28">
        <f>Iso!O131</f>
        <v>0</v>
      </c>
      <c r="H91" s="19">
        <f>Fil!N131</f>
        <v>0</v>
      </c>
      <c r="I91" s="28">
        <f>Fil!O131</f>
        <v>0</v>
      </c>
      <c r="J91" s="19">
        <f>FPump!N131</f>
        <v>0</v>
      </c>
      <c r="K91" s="28">
        <f>FPump!O131</f>
        <v>0</v>
      </c>
      <c r="L91" s="19">
        <f>Lyse!N131</f>
        <v>0</v>
      </c>
      <c r="M91" s="28">
        <f>Lyse!O131</f>
        <v>0</v>
      </c>
      <c r="N91" s="19">
        <f>RStor!N131</f>
        <v>0</v>
      </c>
      <c r="O91" s="28">
        <f>RStor!O131</f>
        <v>0</v>
      </c>
      <c r="P91" s="19">
        <f>RDose!N131</f>
        <v>60</v>
      </c>
      <c r="Q91" s="28" t="str">
        <f>RDose!O131</f>
        <v>mL</v>
      </c>
      <c r="R91" s="19">
        <f>Trans!N131</f>
        <v>0</v>
      </c>
      <c r="S91" s="28">
        <f>Trans!O131</f>
        <v>0</v>
      </c>
      <c r="T91" s="19">
        <f>ArchF!N131</f>
        <v>0</v>
      </c>
      <c r="U91" s="28">
        <f>ArchF!O131</f>
        <v>0</v>
      </c>
      <c r="V91" s="19">
        <f>APres!N131</f>
        <v>0</v>
      </c>
      <c r="W91" s="28">
        <f>APres!O131</f>
        <v>0</v>
      </c>
      <c r="X91" s="19">
        <f>ArcSt!N131</f>
        <v>0</v>
      </c>
      <c r="Y91" s="28">
        <f>ArcSt!O131</f>
        <v>0</v>
      </c>
      <c r="Z91" s="19">
        <f>Rep!N131</f>
        <v>0</v>
      </c>
      <c r="AA91" s="28" t="str">
        <f>Rep!O131</f>
        <v>mL</v>
      </c>
      <c r="AB91" s="19">
        <f>PHous!N131</f>
        <v>0</v>
      </c>
      <c r="AC91" s="28">
        <f>PHous!O131</f>
        <v>0</v>
      </c>
      <c r="AD91" s="19">
        <f>Whous!N131</f>
        <v>0</v>
      </c>
      <c r="AE91" s="28">
        <f>Whous!O131</f>
        <v>0</v>
      </c>
      <c r="AF91" s="19">
        <f>Plat!N131</f>
        <v>0</v>
      </c>
      <c r="AG91" s="28">
        <f>Plat!O131</f>
        <v>0</v>
      </c>
      <c r="AH91" s="19">
        <f>Control!N131</f>
        <v>0</v>
      </c>
      <c r="AI91" s="28">
        <f>Control!O131</f>
        <v>0</v>
      </c>
    </row>
    <row r="92" spans="1:35">
      <c r="A92" s="21" t="str">
        <f>Seq!A92</f>
        <v>R: Flush</v>
      </c>
      <c r="D92" s="19">
        <f>Seq!N132</f>
        <v>0</v>
      </c>
      <c r="E92" s="28">
        <f>Seq!O132</f>
        <v>0</v>
      </c>
      <c r="F92" s="19">
        <f>Iso!N132</f>
        <v>0</v>
      </c>
      <c r="G92" s="28">
        <f>Iso!O132</f>
        <v>0</v>
      </c>
      <c r="H92" s="19">
        <f>Fil!N132</f>
        <v>0</v>
      </c>
      <c r="I92" s="28">
        <f>Fil!O132</f>
        <v>0</v>
      </c>
      <c r="J92" s="19">
        <f>FPump!N132</f>
        <v>0</v>
      </c>
      <c r="K92" s="28">
        <f>FPump!O132</f>
        <v>0</v>
      </c>
      <c r="L92" s="19">
        <f>Lyse!N132</f>
        <v>0</v>
      </c>
      <c r="M92" s="28">
        <f>Lyse!O132</f>
        <v>0</v>
      </c>
      <c r="N92" s="19">
        <f>RStor!N132</f>
        <v>0</v>
      </c>
      <c r="O92" s="28">
        <f>RStor!O132</f>
        <v>0</v>
      </c>
      <c r="P92" s="19">
        <f>RDose!N132</f>
        <v>720</v>
      </c>
      <c r="Q92" s="28" t="str">
        <f>RDose!O132</f>
        <v>mL</v>
      </c>
      <c r="R92" s="19">
        <f>Trans!N132</f>
        <v>0</v>
      </c>
      <c r="S92" s="28">
        <f>Trans!O132</f>
        <v>0</v>
      </c>
      <c r="T92" s="19">
        <f>ArchF!N132</f>
        <v>0</v>
      </c>
      <c r="U92" s="28">
        <f>ArchF!O132</f>
        <v>0</v>
      </c>
      <c r="V92" s="19">
        <f>APres!N132</f>
        <v>0</v>
      </c>
      <c r="W92" s="28">
        <f>APres!O132</f>
        <v>0</v>
      </c>
      <c r="X92" s="19">
        <f>ArcSt!N132</f>
        <v>0</v>
      </c>
      <c r="Y92" s="28">
        <f>ArcSt!O132</f>
        <v>0</v>
      </c>
      <c r="Z92" s="19">
        <f>Rep!N132</f>
        <v>0</v>
      </c>
      <c r="AA92" s="28" t="str">
        <f>Rep!O132</f>
        <v>mL</v>
      </c>
      <c r="AB92" s="19">
        <f>PHous!N132</f>
        <v>0</v>
      </c>
      <c r="AC92" s="28">
        <f>PHous!O132</f>
        <v>0</v>
      </c>
      <c r="AD92" s="19">
        <f>Whous!N132</f>
        <v>0</v>
      </c>
      <c r="AE92" s="28">
        <f>Whous!O132</f>
        <v>0</v>
      </c>
      <c r="AF92" s="19">
        <f>Plat!N132</f>
        <v>0</v>
      </c>
      <c r="AG92" s="28">
        <f>Plat!O132</f>
        <v>0</v>
      </c>
      <c r="AH92" s="19">
        <f>Control!N132</f>
        <v>0</v>
      </c>
      <c r="AI92" s="28">
        <f>Control!O132</f>
        <v>0</v>
      </c>
    </row>
    <row r="93" spans="1:35">
      <c r="A93" s="21" t="str">
        <f>Seq!A93</f>
        <v>Reagent E</v>
      </c>
      <c r="D93" s="19">
        <f>Seq!N133</f>
        <v>0</v>
      </c>
      <c r="E93" s="28">
        <f>Seq!O133</f>
        <v>0</v>
      </c>
      <c r="F93" s="19">
        <f>Iso!N133</f>
        <v>0</v>
      </c>
      <c r="G93" s="28">
        <f>Iso!O133</f>
        <v>0</v>
      </c>
      <c r="H93" s="19">
        <f>Fil!N133</f>
        <v>0</v>
      </c>
      <c r="I93" s="28">
        <f>Fil!O133</f>
        <v>0</v>
      </c>
      <c r="J93" s="19">
        <f>FPump!N133</f>
        <v>0</v>
      </c>
      <c r="K93" s="28">
        <f>FPump!O133</f>
        <v>0</v>
      </c>
      <c r="L93" s="19">
        <f>Lyse!N133</f>
        <v>0</v>
      </c>
      <c r="M93" s="28">
        <f>Lyse!O133</f>
        <v>0</v>
      </c>
      <c r="N93" s="19">
        <f>RStor!N133</f>
        <v>0</v>
      </c>
      <c r="O93" s="28">
        <f>RStor!O133</f>
        <v>0</v>
      </c>
      <c r="P93" s="19">
        <f>RDose!N133</f>
        <v>0</v>
      </c>
      <c r="Q93" s="28" t="str">
        <f>RDose!O133</f>
        <v>mL</v>
      </c>
      <c r="R93" s="19">
        <f>Trans!N133</f>
        <v>0</v>
      </c>
      <c r="S93" s="28">
        <f>Trans!O133</f>
        <v>0</v>
      </c>
      <c r="T93" s="19">
        <f>ArchF!N133</f>
        <v>0</v>
      </c>
      <c r="U93" s="28">
        <f>ArchF!O133</f>
        <v>0</v>
      </c>
      <c r="V93" s="19">
        <f>APres!N133</f>
        <v>0</v>
      </c>
      <c r="W93" s="28">
        <f>APres!O133</f>
        <v>0</v>
      </c>
      <c r="X93" s="19">
        <f>ArcSt!N133</f>
        <v>0</v>
      </c>
      <c r="Y93" s="28">
        <f>ArcSt!O133</f>
        <v>0</v>
      </c>
      <c r="Z93" s="19">
        <f>Rep!N133</f>
        <v>0</v>
      </c>
      <c r="AA93" s="28" t="str">
        <f>Rep!O133</f>
        <v>mL</v>
      </c>
      <c r="AB93" s="19">
        <f>PHous!N133</f>
        <v>0</v>
      </c>
      <c r="AC93" s="28">
        <f>PHous!O133</f>
        <v>0</v>
      </c>
      <c r="AD93" s="19">
        <f>Whous!N133</f>
        <v>0</v>
      </c>
      <c r="AE93" s="28">
        <f>Whous!O133</f>
        <v>0</v>
      </c>
      <c r="AF93" s="19">
        <f>Plat!N133</f>
        <v>0</v>
      </c>
      <c r="AG93" s="28">
        <f>Plat!O133</f>
        <v>0</v>
      </c>
      <c r="AH93" s="19">
        <f>Control!N133</f>
        <v>0</v>
      </c>
      <c r="AI93" s="28">
        <f>Control!O133</f>
        <v>0</v>
      </c>
    </row>
    <row r="94" spans="1:35">
      <c r="A94" s="21" t="str">
        <f>Seq!A94</f>
        <v>Reagent F</v>
      </c>
      <c r="D94" s="19">
        <f>Seq!N134</f>
        <v>0</v>
      </c>
      <c r="E94" s="28">
        <f>Seq!O134</f>
        <v>0</v>
      </c>
      <c r="F94" s="19">
        <f>Iso!N134</f>
        <v>0</v>
      </c>
      <c r="G94" s="28">
        <f>Iso!O134</f>
        <v>0</v>
      </c>
      <c r="H94" s="19">
        <f>Fil!N134</f>
        <v>0</v>
      </c>
      <c r="I94" s="28">
        <f>Fil!O134</f>
        <v>0</v>
      </c>
      <c r="J94" s="19">
        <f>FPump!N134</f>
        <v>0</v>
      </c>
      <c r="K94" s="28">
        <f>FPump!O134</f>
        <v>0</v>
      </c>
      <c r="L94" s="19">
        <f>Lyse!N134</f>
        <v>0</v>
      </c>
      <c r="M94" s="28">
        <f>Lyse!O134</f>
        <v>0</v>
      </c>
      <c r="N94" s="19">
        <f>RStor!N134</f>
        <v>0</v>
      </c>
      <c r="O94" s="28">
        <f>RStor!O134</f>
        <v>0</v>
      </c>
      <c r="P94" s="19">
        <f>RDose!N134</f>
        <v>0</v>
      </c>
      <c r="Q94" s="28" t="str">
        <f>RDose!O134</f>
        <v>mL</v>
      </c>
      <c r="R94" s="19">
        <f>Trans!N134</f>
        <v>0</v>
      </c>
      <c r="S94" s="28">
        <f>Trans!O134</f>
        <v>0</v>
      </c>
      <c r="T94" s="19">
        <f>ArchF!N134</f>
        <v>0</v>
      </c>
      <c r="U94" s="28">
        <f>ArchF!O134</f>
        <v>0</v>
      </c>
      <c r="V94" s="19">
        <f>APres!N134</f>
        <v>0</v>
      </c>
      <c r="W94" s="28">
        <f>APres!O134</f>
        <v>0</v>
      </c>
      <c r="X94" s="19">
        <f>ArcSt!N134</f>
        <v>0</v>
      </c>
      <c r="Y94" s="28">
        <f>ArcSt!O134</f>
        <v>0</v>
      </c>
      <c r="Z94" s="19">
        <f>Rep!N134</f>
        <v>0</v>
      </c>
      <c r="AA94" s="28" t="str">
        <f>Rep!O134</f>
        <v>mL</v>
      </c>
      <c r="AB94" s="19">
        <f>PHous!N134</f>
        <v>0</v>
      </c>
      <c r="AC94" s="28">
        <f>PHous!O134</f>
        <v>0</v>
      </c>
      <c r="AD94" s="19">
        <f>Whous!N134</f>
        <v>0</v>
      </c>
      <c r="AE94" s="28">
        <f>Whous!O134</f>
        <v>0</v>
      </c>
      <c r="AF94" s="19">
        <f>Plat!N134</f>
        <v>0</v>
      </c>
      <c r="AG94" s="28">
        <f>Plat!O134</f>
        <v>0</v>
      </c>
      <c r="AH94" s="19">
        <f>Control!N134</f>
        <v>0</v>
      </c>
      <c r="AI94" s="28">
        <f>Control!O134</f>
        <v>0</v>
      </c>
    </row>
    <row r="95" spans="1:35">
      <c r="A95" s="21" t="str">
        <f>Seq!A95</f>
        <v>Reagent G</v>
      </c>
      <c r="D95" s="19">
        <f>Seq!N135</f>
        <v>0</v>
      </c>
      <c r="E95" s="28">
        <f>Seq!O135</f>
        <v>0</v>
      </c>
      <c r="F95" s="19">
        <f>Iso!N135</f>
        <v>0</v>
      </c>
      <c r="G95" s="28">
        <f>Iso!O135</f>
        <v>0</v>
      </c>
      <c r="H95" s="19">
        <f>Fil!N135</f>
        <v>0</v>
      </c>
      <c r="I95" s="28">
        <f>Fil!O135</f>
        <v>0</v>
      </c>
      <c r="J95" s="19">
        <f>FPump!N135</f>
        <v>0</v>
      </c>
      <c r="K95" s="28">
        <f>FPump!O135</f>
        <v>0</v>
      </c>
      <c r="L95" s="19">
        <f>Lyse!N135</f>
        <v>0</v>
      </c>
      <c r="M95" s="28">
        <f>Lyse!O135</f>
        <v>0</v>
      </c>
      <c r="N95" s="19">
        <f>RStor!N135</f>
        <v>0</v>
      </c>
      <c r="O95" s="28">
        <f>RStor!O135</f>
        <v>0</v>
      </c>
      <c r="P95" s="19">
        <f>RDose!N135</f>
        <v>0</v>
      </c>
      <c r="Q95" s="28" t="str">
        <f>RDose!O135</f>
        <v>mL</v>
      </c>
      <c r="R95" s="19">
        <f>Trans!N135</f>
        <v>0</v>
      </c>
      <c r="S95" s="28">
        <f>Trans!O135</f>
        <v>0</v>
      </c>
      <c r="T95" s="19">
        <f>ArchF!N135</f>
        <v>0</v>
      </c>
      <c r="U95" s="28">
        <f>ArchF!O135</f>
        <v>0</v>
      </c>
      <c r="V95" s="19">
        <f>APres!N135</f>
        <v>0</v>
      </c>
      <c r="W95" s="28">
        <f>APres!O135</f>
        <v>0</v>
      </c>
      <c r="X95" s="19">
        <f>ArcSt!N135</f>
        <v>0</v>
      </c>
      <c r="Y95" s="28">
        <f>ArcSt!O135</f>
        <v>0</v>
      </c>
      <c r="Z95" s="19">
        <f>Rep!N135</f>
        <v>0</v>
      </c>
      <c r="AA95" s="28" t="str">
        <f>Rep!O135</f>
        <v>mL</v>
      </c>
      <c r="AB95" s="19">
        <f>PHous!N135</f>
        <v>0</v>
      </c>
      <c r="AC95" s="28">
        <f>PHous!O135</f>
        <v>0</v>
      </c>
      <c r="AD95" s="19">
        <f>Whous!N135</f>
        <v>0</v>
      </c>
      <c r="AE95" s="28">
        <f>Whous!O135</f>
        <v>0</v>
      </c>
      <c r="AF95" s="19">
        <f>Plat!N135</f>
        <v>0</v>
      </c>
      <c r="AG95" s="28">
        <f>Plat!O135</f>
        <v>0</v>
      </c>
      <c r="AH95" s="19">
        <f>Control!N135</f>
        <v>0</v>
      </c>
      <c r="AI95" s="28">
        <f>Control!O135</f>
        <v>0</v>
      </c>
    </row>
    <row r="96" spans="1:35">
      <c r="A96" s="21" t="str">
        <f>Seq!A96</f>
        <v>Reagent H</v>
      </c>
      <c r="D96" s="19">
        <f>Seq!N136</f>
        <v>0</v>
      </c>
      <c r="E96" s="28">
        <f>Seq!O136</f>
        <v>0</v>
      </c>
      <c r="F96" s="19">
        <f>Iso!N136</f>
        <v>0</v>
      </c>
      <c r="G96" s="28">
        <f>Iso!O136</f>
        <v>0</v>
      </c>
      <c r="H96" s="19">
        <f>Fil!N136</f>
        <v>0</v>
      </c>
      <c r="I96" s="28">
        <f>Fil!O136</f>
        <v>0</v>
      </c>
      <c r="J96" s="19">
        <f>FPump!N136</f>
        <v>0</v>
      </c>
      <c r="K96" s="28">
        <f>FPump!O136</f>
        <v>0</v>
      </c>
      <c r="L96" s="19">
        <f>Lyse!N136</f>
        <v>0</v>
      </c>
      <c r="M96" s="28">
        <f>Lyse!O136</f>
        <v>0</v>
      </c>
      <c r="N96" s="19">
        <f>RStor!N136</f>
        <v>0</v>
      </c>
      <c r="O96" s="28">
        <f>RStor!O136</f>
        <v>0</v>
      </c>
      <c r="P96" s="19">
        <f>RDose!N136</f>
        <v>0</v>
      </c>
      <c r="Q96" s="28" t="str">
        <f>RDose!O136</f>
        <v>mL</v>
      </c>
      <c r="R96" s="19">
        <f>Trans!N136</f>
        <v>0</v>
      </c>
      <c r="S96" s="28">
        <f>Trans!O136</f>
        <v>0</v>
      </c>
      <c r="T96" s="19">
        <f>ArchF!N136</f>
        <v>0</v>
      </c>
      <c r="U96" s="28">
        <f>ArchF!O136</f>
        <v>0</v>
      </c>
      <c r="V96" s="19">
        <f>APres!N136</f>
        <v>0</v>
      </c>
      <c r="W96" s="28">
        <f>APres!O136</f>
        <v>0</v>
      </c>
      <c r="X96" s="19">
        <f>ArcSt!N136</f>
        <v>0</v>
      </c>
      <c r="Y96" s="28">
        <f>ArcSt!O136</f>
        <v>0</v>
      </c>
      <c r="Z96" s="19">
        <f>Rep!N136</f>
        <v>0</v>
      </c>
      <c r="AA96" s="28" t="str">
        <f>Rep!O136</f>
        <v>mL</v>
      </c>
      <c r="AB96" s="19">
        <f>PHous!N136</f>
        <v>0</v>
      </c>
      <c r="AC96" s="28">
        <f>PHous!O136</f>
        <v>0</v>
      </c>
      <c r="AD96" s="19">
        <f>Whous!N136</f>
        <v>0</v>
      </c>
      <c r="AE96" s="28">
        <f>Whous!O136</f>
        <v>0</v>
      </c>
      <c r="AF96" s="19">
        <f>Plat!N136</f>
        <v>0</v>
      </c>
      <c r="AG96" s="28">
        <f>Plat!O136</f>
        <v>0</v>
      </c>
      <c r="AH96" s="19">
        <f>Control!N136</f>
        <v>0</v>
      </c>
      <c r="AI96" s="28">
        <f>Control!O136</f>
        <v>0</v>
      </c>
    </row>
    <row r="97" spans="1:35">
      <c r="A97" s="21" t="str">
        <f>Seq!A97</f>
        <v>Reagent I</v>
      </c>
      <c r="D97" s="19">
        <f>Seq!N137</f>
        <v>0</v>
      </c>
      <c r="E97" s="28">
        <f>Seq!O137</f>
        <v>0</v>
      </c>
      <c r="F97" s="19">
        <f>Iso!N137</f>
        <v>0</v>
      </c>
      <c r="G97" s="28">
        <f>Iso!O137</f>
        <v>0</v>
      </c>
      <c r="H97" s="19">
        <f>Fil!N137</f>
        <v>0</v>
      </c>
      <c r="I97" s="28">
        <f>Fil!O137</f>
        <v>0</v>
      </c>
      <c r="J97" s="19">
        <f>FPump!N137</f>
        <v>0</v>
      </c>
      <c r="K97" s="28">
        <f>FPump!O137</f>
        <v>0</v>
      </c>
      <c r="L97" s="19">
        <f>Lyse!N137</f>
        <v>0</v>
      </c>
      <c r="M97" s="28">
        <f>Lyse!O137</f>
        <v>0</v>
      </c>
      <c r="N97" s="19">
        <f>RStor!N137</f>
        <v>0</v>
      </c>
      <c r="O97" s="28">
        <f>RStor!O137</f>
        <v>0</v>
      </c>
      <c r="P97" s="19">
        <f>RDose!N137</f>
        <v>0</v>
      </c>
      <c r="Q97" s="28" t="str">
        <f>RDose!O137</f>
        <v>mL</v>
      </c>
      <c r="R97" s="19">
        <f>Trans!N137</f>
        <v>0</v>
      </c>
      <c r="S97" s="28">
        <f>Trans!O137</f>
        <v>0</v>
      </c>
      <c r="T97" s="19">
        <f>ArchF!N137</f>
        <v>0</v>
      </c>
      <c r="U97" s="28">
        <f>ArchF!O137</f>
        <v>0</v>
      </c>
      <c r="V97" s="19">
        <f>APres!N137</f>
        <v>0</v>
      </c>
      <c r="W97" s="28">
        <f>APres!O137</f>
        <v>0</v>
      </c>
      <c r="X97" s="19">
        <f>ArcSt!N137</f>
        <v>0</v>
      </c>
      <c r="Y97" s="28">
        <f>ArcSt!O137</f>
        <v>0</v>
      </c>
      <c r="Z97" s="19">
        <f>Rep!N137</f>
        <v>0</v>
      </c>
      <c r="AA97" s="28" t="str">
        <f>Rep!O137</f>
        <v>mL</v>
      </c>
      <c r="AB97" s="19">
        <f>PHous!N137</f>
        <v>0</v>
      </c>
      <c r="AC97" s="28">
        <f>PHous!O137</f>
        <v>0</v>
      </c>
      <c r="AD97" s="19">
        <f>Whous!N137</f>
        <v>0</v>
      </c>
      <c r="AE97" s="28">
        <f>Whous!O137</f>
        <v>0</v>
      </c>
      <c r="AF97" s="19">
        <f>Plat!N137</f>
        <v>0</v>
      </c>
      <c r="AG97" s="28">
        <f>Plat!O137</f>
        <v>0</v>
      </c>
      <c r="AH97" s="19">
        <f>Control!N137</f>
        <v>0</v>
      </c>
      <c r="AI97" s="28">
        <f>Control!O137</f>
        <v>0</v>
      </c>
    </row>
    <row r="98" spans="1:35">
      <c r="A98" s="21" t="str">
        <f>Seq!A98</f>
        <v>Reagent J</v>
      </c>
      <c r="D98" s="19">
        <f>Seq!N138</f>
        <v>0</v>
      </c>
      <c r="E98" s="28">
        <f>Seq!O138</f>
        <v>0</v>
      </c>
      <c r="F98" s="19">
        <f>Iso!N138</f>
        <v>0</v>
      </c>
      <c r="G98" s="28">
        <f>Iso!O138</f>
        <v>0</v>
      </c>
      <c r="H98" s="19">
        <f>Fil!N138</f>
        <v>0</v>
      </c>
      <c r="I98" s="28">
        <f>Fil!O138</f>
        <v>0</v>
      </c>
      <c r="J98" s="19">
        <f>FPump!N138</f>
        <v>0</v>
      </c>
      <c r="K98" s="28">
        <f>FPump!O138</f>
        <v>0</v>
      </c>
      <c r="L98" s="19">
        <f>Lyse!N138</f>
        <v>0</v>
      </c>
      <c r="M98" s="28">
        <f>Lyse!O138</f>
        <v>0</v>
      </c>
      <c r="N98" s="19">
        <f>RStor!N138</f>
        <v>0</v>
      </c>
      <c r="O98" s="28">
        <f>RStor!O138</f>
        <v>0</v>
      </c>
      <c r="P98" s="19">
        <f>RDose!N138</f>
        <v>0</v>
      </c>
      <c r="Q98" s="28" t="str">
        <f>RDose!O138</f>
        <v>mL</v>
      </c>
      <c r="R98" s="19">
        <f>Trans!N138</f>
        <v>0</v>
      </c>
      <c r="S98" s="28">
        <f>Trans!O138</f>
        <v>0</v>
      </c>
      <c r="T98" s="19">
        <f>ArchF!N138</f>
        <v>0</v>
      </c>
      <c r="U98" s="28">
        <f>ArchF!O138</f>
        <v>0</v>
      </c>
      <c r="V98" s="19">
        <f>APres!N138</f>
        <v>0</v>
      </c>
      <c r="W98" s="28">
        <f>APres!O138</f>
        <v>0</v>
      </c>
      <c r="X98" s="19">
        <f>ArcSt!N138</f>
        <v>0</v>
      </c>
      <c r="Y98" s="28">
        <f>ArcSt!O138</f>
        <v>0</v>
      </c>
      <c r="Z98" s="19">
        <f>Rep!N138</f>
        <v>0</v>
      </c>
      <c r="AA98" s="28" t="str">
        <f>Rep!O138</f>
        <v>mL</v>
      </c>
      <c r="AB98" s="19">
        <f>PHous!N138</f>
        <v>0</v>
      </c>
      <c r="AC98" s="28">
        <f>PHous!O138</f>
        <v>0</v>
      </c>
      <c r="AD98" s="19">
        <f>Whous!N138</f>
        <v>0</v>
      </c>
      <c r="AE98" s="28">
        <f>Whous!O138</f>
        <v>0</v>
      </c>
      <c r="AF98" s="19">
        <f>Plat!N138</f>
        <v>0</v>
      </c>
      <c r="AG98" s="28">
        <f>Plat!O138</f>
        <v>0</v>
      </c>
      <c r="AH98" s="19">
        <f>Control!N138</f>
        <v>0</v>
      </c>
      <c r="AI98" s="28">
        <f>Control!O138</f>
        <v>0</v>
      </c>
    </row>
    <row r="99" spans="1:35">
      <c r="A99" s="21" t="str">
        <f>Seq!A99</f>
        <v>Waste 1</v>
      </c>
      <c r="D99" s="19">
        <f>Seq!N139</f>
        <v>0</v>
      </c>
      <c r="E99" s="28">
        <f>Seq!O139</f>
        <v>0</v>
      </c>
      <c r="F99" s="19">
        <f>Iso!N139</f>
        <v>0</v>
      </c>
      <c r="G99" s="28">
        <f>Iso!O139</f>
        <v>0</v>
      </c>
      <c r="H99" s="19">
        <f>Fil!N139</f>
        <v>0</v>
      </c>
      <c r="I99" s="28">
        <f>Fil!O139</f>
        <v>0</v>
      </c>
      <c r="J99" s="19">
        <f>FPump!N139</f>
        <v>0</v>
      </c>
      <c r="K99" s="28">
        <f>FPump!O139</f>
        <v>0</v>
      </c>
      <c r="L99" s="19">
        <f>Lyse!N139</f>
        <v>0</v>
      </c>
      <c r="M99" s="28">
        <f>Lyse!O139</f>
        <v>0</v>
      </c>
      <c r="N99" s="19">
        <f>RStor!N139</f>
        <v>0</v>
      </c>
      <c r="O99" s="28">
        <f>RStor!O139</f>
        <v>0</v>
      </c>
      <c r="P99" s="19">
        <f>RDose!N139</f>
        <v>0</v>
      </c>
      <c r="Q99" s="28">
        <f>RDose!O139</f>
        <v>0</v>
      </c>
      <c r="R99" s="19">
        <f>Trans!N139</f>
        <v>0</v>
      </c>
      <c r="S99" s="28">
        <f>Trans!O139</f>
        <v>0</v>
      </c>
      <c r="T99" s="19">
        <f>ArchF!N139</f>
        <v>0</v>
      </c>
      <c r="U99" s="28">
        <f>ArchF!O139</f>
        <v>0</v>
      </c>
      <c r="V99" s="19">
        <f>APres!N139</f>
        <v>0</v>
      </c>
      <c r="W99" s="28">
        <f>APres!O139</f>
        <v>0</v>
      </c>
      <c r="X99" s="19">
        <f>ArcSt!N139</f>
        <v>0</v>
      </c>
      <c r="Y99" s="28">
        <f>ArcSt!O139</f>
        <v>0</v>
      </c>
      <c r="Z99" s="19">
        <f>Rep!N139</f>
        <v>0</v>
      </c>
      <c r="AA99" s="28" t="str">
        <f>Rep!O139</f>
        <v>mL</v>
      </c>
      <c r="AB99" s="19">
        <f>PHous!N139</f>
        <v>0</v>
      </c>
      <c r="AC99" s="28">
        <f>PHous!O139</f>
        <v>0</v>
      </c>
      <c r="AD99" s="19">
        <f>Whous!N139</f>
        <v>0</v>
      </c>
      <c r="AE99" s="28">
        <f>Whous!O139</f>
        <v>0</v>
      </c>
      <c r="AF99" s="19">
        <f>Plat!N139</f>
        <v>0</v>
      </c>
      <c r="AG99" s="28">
        <f>Plat!O139</f>
        <v>0</v>
      </c>
      <c r="AH99" s="19">
        <f>Control!N139</f>
        <v>0</v>
      </c>
      <c r="AI99" s="28">
        <f>Control!O139</f>
        <v>0</v>
      </c>
    </row>
    <row r="100" spans="1:35">
      <c r="A100" s="21" t="str">
        <f>Seq!A100</f>
        <v>Waste 2</v>
      </c>
      <c r="D100" s="19">
        <f>Seq!N140</f>
        <v>0</v>
      </c>
      <c r="E100" s="28">
        <f>Seq!O140</f>
        <v>0</v>
      </c>
      <c r="F100" s="19">
        <f>Iso!N140</f>
        <v>0</v>
      </c>
      <c r="G100" s="28">
        <f>Iso!O140</f>
        <v>0</v>
      </c>
      <c r="H100" s="19">
        <f>Fil!N140</f>
        <v>0</v>
      </c>
      <c r="I100" s="28">
        <f>Fil!O140</f>
        <v>0</v>
      </c>
      <c r="J100" s="19">
        <f>FPump!N140</f>
        <v>0</v>
      </c>
      <c r="K100" s="28">
        <f>FPump!O140</f>
        <v>0</v>
      </c>
      <c r="L100" s="19">
        <f>Lyse!N140</f>
        <v>0</v>
      </c>
      <c r="M100" s="28">
        <f>Lyse!O140</f>
        <v>0</v>
      </c>
      <c r="N100" s="19">
        <f>RStor!N140</f>
        <v>0</v>
      </c>
      <c r="O100" s="28">
        <f>RStor!O140</f>
        <v>0</v>
      </c>
      <c r="P100" s="19">
        <f>RDose!N140</f>
        <v>0</v>
      </c>
      <c r="Q100" s="28">
        <f>RDose!O140</f>
        <v>0</v>
      </c>
      <c r="R100" s="19">
        <f>Trans!N140</f>
        <v>0</v>
      </c>
      <c r="S100" s="28">
        <f>Trans!O140</f>
        <v>0</v>
      </c>
      <c r="T100" s="19">
        <f>ArchF!N140</f>
        <v>0</v>
      </c>
      <c r="U100" s="28">
        <f>ArchF!O140</f>
        <v>0</v>
      </c>
      <c r="V100" s="19">
        <f>APres!N140</f>
        <v>0</v>
      </c>
      <c r="W100" s="28">
        <f>APres!O140</f>
        <v>0</v>
      </c>
      <c r="X100" s="19">
        <f>ArcSt!N140</f>
        <v>0</v>
      </c>
      <c r="Y100" s="28">
        <f>ArcSt!O140</f>
        <v>0</v>
      </c>
      <c r="Z100" s="19">
        <f>Rep!N140</f>
        <v>0</v>
      </c>
      <c r="AA100" s="28" t="str">
        <f>Rep!O140</f>
        <v>mL</v>
      </c>
      <c r="AB100" s="19">
        <f>PHous!N140</f>
        <v>0</v>
      </c>
      <c r="AC100" s="28">
        <f>PHous!O140</f>
        <v>0</v>
      </c>
      <c r="AD100" s="19">
        <f>Whous!N140</f>
        <v>0</v>
      </c>
      <c r="AE100" s="28">
        <f>Whous!O140</f>
        <v>0</v>
      </c>
      <c r="AF100" s="19">
        <f>Plat!N140</f>
        <v>0</v>
      </c>
      <c r="AG100" s="28">
        <f>Plat!O140</f>
        <v>0</v>
      </c>
      <c r="AH100" s="19">
        <f>Control!N140</f>
        <v>0</v>
      </c>
      <c r="AI100" s="28">
        <f>Control!O140</f>
        <v>0</v>
      </c>
    </row>
    <row r="101" spans="1:35">
      <c r="A101" s="21">
        <f>Seq!A101</f>
        <v>0</v>
      </c>
      <c r="D101" s="19">
        <f>Seq!N141</f>
        <v>0</v>
      </c>
      <c r="E101" s="28">
        <f>Seq!O141</f>
        <v>0</v>
      </c>
      <c r="F101" s="19">
        <f>Iso!N141</f>
        <v>0</v>
      </c>
      <c r="G101" s="28">
        <f>Iso!O141</f>
        <v>0</v>
      </c>
      <c r="H101" s="19">
        <f>Fil!N141</f>
        <v>0</v>
      </c>
      <c r="I101" s="28">
        <f>Fil!O141</f>
        <v>0</v>
      </c>
      <c r="J101" s="19">
        <f>FPump!N141</f>
        <v>0</v>
      </c>
      <c r="K101" s="28">
        <f>FPump!O141</f>
        <v>0</v>
      </c>
      <c r="L101" s="19">
        <f>Lyse!N141</f>
        <v>0</v>
      </c>
      <c r="M101" s="28">
        <f>Lyse!O141</f>
        <v>0</v>
      </c>
      <c r="N101" s="19">
        <f>RStor!N141</f>
        <v>0</v>
      </c>
      <c r="O101" s="28">
        <f>RStor!O141</f>
        <v>0</v>
      </c>
      <c r="P101" s="19">
        <f>RDose!N141</f>
        <v>0</v>
      </c>
      <c r="Q101" s="28">
        <f>RDose!O141</f>
        <v>0</v>
      </c>
      <c r="R101" s="19">
        <f>Trans!N141</f>
        <v>0</v>
      </c>
      <c r="S101" s="28">
        <f>Trans!O141</f>
        <v>0</v>
      </c>
      <c r="T101" s="19">
        <f>ArchF!N141</f>
        <v>0</v>
      </c>
      <c r="U101" s="28">
        <f>ArchF!O141</f>
        <v>0</v>
      </c>
      <c r="V101" s="19">
        <f>APres!N141</f>
        <v>0</v>
      </c>
      <c r="W101" s="28">
        <f>APres!O141</f>
        <v>0</v>
      </c>
      <c r="X101" s="19">
        <f>ArcSt!N141</f>
        <v>0</v>
      </c>
      <c r="Y101" s="28">
        <f>ArcSt!O141</f>
        <v>0</v>
      </c>
      <c r="Z101" s="19">
        <f>Rep!N141</f>
        <v>0</v>
      </c>
      <c r="AA101" s="28">
        <f>Rep!O141</f>
        <v>0</v>
      </c>
      <c r="AB101" s="19">
        <f>PHous!N141</f>
        <v>0</v>
      </c>
      <c r="AC101" s="28">
        <f>PHous!O141</f>
        <v>0</v>
      </c>
      <c r="AD101" s="19">
        <f>Whous!N141</f>
        <v>0</v>
      </c>
      <c r="AE101" s="28">
        <f>Whous!O141</f>
        <v>0</v>
      </c>
      <c r="AF101" s="19">
        <f>Plat!N141</f>
        <v>0</v>
      </c>
      <c r="AG101" s="28">
        <f>Plat!O141</f>
        <v>0</v>
      </c>
      <c r="AH101" s="19">
        <f>Control!N141</f>
        <v>0</v>
      </c>
      <c r="AI101" s="28">
        <f>Control!O141</f>
        <v>0</v>
      </c>
    </row>
    <row r="102" spans="1:35">
      <c r="A102" s="21" t="str">
        <f>Seq!A102</f>
        <v>Servo axis</v>
      </c>
      <c r="D102" s="19">
        <f>Seq!N142</f>
        <v>0</v>
      </c>
      <c r="E102" s="28">
        <f>Seq!O142</f>
        <v>0</v>
      </c>
      <c r="F102" s="19">
        <f>Iso!N142</f>
        <v>0</v>
      </c>
      <c r="G102" s="28">
        <f>Iso!O142</f>
        <v>0</v>
      </c>
      <c r="H102" s="19">
        <f>Fil!N142</f>
        <v>0</v>
      </c>
      <c r="I102" s="28">
        <f>Fil!O142</f>
        <v>0</v>
      </c>
      <c r="J102" s="19">
        <f>FPump!N142</f>
        <v>0</v>
      </c>
      <c r="K102" s="28">
        <f>FPump!O142</f>
        <v>0</v>
      </c>
      <c r="L102" s="19">
        <f>Lyse!N142</f>
        <v>0</v>
      </c>
      <c r="M102" s="28">
        <f>Lyse!O142</f>
        <v>0</v>
      </c>
      <c r="N102" s="19">
        <f>RStor!N142</f>
        <v>0</v>
      </c>
      <c r="O102" s="28">
        <f>RStor!O142</f>
        <v>0</v>
      </c>
      <c r="P102" s="19">
        <f>RDose!N142</f>
        <v>0</v>
      </c>
      <c r="Q102" s="28">
        <f>RDose!O142</f>
        <v>0</v>
      </c>
      <c r="R102" s="19">
        <f>Trans!N142</f>
        <v>0</v>
      </c>
      <c r="S102" s="28">
        <f>Trans!O142</f>
        <v>0</v>
      </c>
      <c r="T102" s="19">
        <f>ArchF!N142</f>
        <v>0</v>
      </c>
      <c r="U102" s="28">
        <f>ArchF!O142</f>
        <v>0</v>
      </c>
      <c r="V102" s="19">
        <f>APres!N142</f>
        <v>0</v>
      </c>
      <c r="W102" s="28">
        <f>APres!O142</f>
        <v>0</v>
      </c>
      <c r="X102" s="19">
        <f>ArcSt!N142</f>
        <v>0</v>
      </c>
      <c r="Y102" s="28">
        <f>ArcSt!O142</f>
        <v>0</v>
      </c>
      <c r="Z102" s="19">
        <f>Rep!N142</f>
        <v>0</v>
      </c>
      <c r="AA102" s="28">
        <f>Rep!O142</f>
        <v>0</v>
      </c>
      <c r="AB102" s="19">
        <f>PHous!N142</f>
        <v>0</v>
      </c>
      <c r="AC102" s="28">
        <f>PHous!O142</f>
        <v>0</v>
      </c>
      <c r="AD102" s="19">
        <f>Whous!N142</f>
        <v>0</v>
      </c>
      <c r="AE102" s="28">
        <f>Whous!O142</f>
        <v>0</v>
      </c>
      <c r="AF102" s="19">
        <f>Plat!N142</f>
        <v>0</v>
      </c>
      <c r="AG102" s="28">
        <f>Plat!O142</f>
        <v>0</v>
      </c>
      <c r="AH102" s="19">
        <f>Control!N142</f>
        <v>0</v>
      </c>
      <c r="AI102" s="28">
        <f>Control!O142</f>
        <v>0</v>
      </c>
    </row>
    <row r="103" spans="1:35">
      <c r="A103" s="21" t="str">
        <f>Seq!A103</f>
        <v>R Valve axis</v>
      </c>
      <c r="D103" s="19">
        <f>Seq!N143</f>
        <v>0</v>
      </c>
      <c r="E103" s="28">
        <f>Seq!O143</f>
        <v>0</v>
      </c>
      <c r="F103" s="19">
        <f>Iso!N143</f>
        <v>0</v>
      </c>
      <c r="G103" s="28">
        <f>Iso!O143</f>
        <v>0</v>
      </c>
      <c r="H103" s="19">
        <f>Fil!N143</f>
        <v>0</v>
      </c>
      <c r="I103" s="28">
        <f>Fil!O143</f>
        <v>0</v>
      </c>
      <c r="J103" s="19">
        <f>FPump!N143</f>
        <v>0</v>
      </c>
      <c r="K103" s="28">
        <f>FPump!O143</f>
        <v>0</v>
      </c>
      <c r="L103" s="19">
        <f>Lyse!N143</f>
        <v>0</v>
      </c>
      <c r="M103" s="28">
        <f>Lyse!O143</f>
        <v>0</v>
      </c>
      <c r="N103" s="19">
        <f>RStor!N143</f>
        <v>0</v>
      </c>
      <c r="O103" s="28">
        <f>RStor!O143</f>
        <v>0</v>
      </c>
      <c r="P103" s="19">
        <f>RDose!N143</f>
        <v>0</v>
      </c>
      <c r="Q103" s="28">
        <f>RDose!O143</f>
        <v>0</v>
      </c>
      <c r="R103" s="19">
        <f>Trans!N143</f>
        <v>0</v>
      </c>
      <c r="S103" s="28">
        <f>Trans!O143</f>
        <v>0</v>
      </c>
      <c r="T103" s="19">
        <f>ArchF!N143</f>
        <v>0</v>
      </c>
      <c r="U103" s="28">
        <f>ArchF!O143</f>
        <v>0</v>
      </c>
      <c r="V103" s="19">
        <f>APres!N143</f>
        <v>0</v>
      </c>
      <c r="W103" s="28">
        <f>APres!O143</f>
        <v>0</v>
      </c>
      <c r="X103" s="19">
        <f>ArcSt!N143</f>
        <v>0</v>
      </c>
      <c r="Y103" s="28">
        <f>ArcSt!O143</f>
        <v>0</v>
      </c>
      <c r="Z103" s="19">
        <f>Rep!N143</f>
        <v>0</v>
      </c>
      <c r="AA103" s="28">
        <f>Rep!O143</f>
        <v>0</v>
      </c>
      <c r="AB103" s="19">
        <f>PHous!N143</f>
        <v>0</v>
      </c>
      <c r="AC103" s="28">
        <f>PHous!O143</f>
        <v>0</v>
      </c>
      <c r="AD103" s="19">
        <f>Whous!N143</f>
        <v>0</v>
      </c>
      <c r="AE103" s="28">
        <f>Whous!O143</f>
        <v>0</v>
      </c>
      <c r="AF103" s="19">
        <f>Plat!N143</f>
        <v>0</v>
      </c>
      <c r="AG103" s="28">
        <f>Plat!O143</f>
        <v>0</v>
      </c>
      <c r="AH103" s="19">
        <f>Control!N143</f>
        <v>0</v>
      </c>
      <c r="AI103" s="28">
        <f>Control!O143</f>
        <v>0</v>
      </c>
    </row>
    <row r="104" spans="1:35">
      <c r="A104" s="21" t="str">
        <f>Seq!A104</f>
        <v>Discrete (+/-)</v>
      </c>
      <c r="D104" s="19">
        <f>Seq!N144</f>
        <v>0</v>
      </c>
      <c r="E104" s="28">
        <f>Seq!O144</f>
        <v>0</v>
      </c>
      <c r="F104" s="19">
        <f>Iso!N144</f>
        <v>0</v>
      </c>
      <c r="G104" s="28">
        <f>Iso!O144</f>
        <v>0</v>
      </c>
      <c r="H104" s="19">
        <f>Fil!N144</f>
        <v>0</v>
      </c>
      <c r="I104" s="28">
        <f>Fil!O144</f>
        <v>0</v>
      </c>
      <c r="J104" s="19">
        <f>FPump!N144</f>
        <v>0</v>
      </c>
      <c r="K104" s="28">
        <f>FPump!O144</f>
        <v>0</v>
      </c>
      <c r="L104" s="19">
        <f>Lyse!N144</f>
        <v>0</v>
      </c>
      <c r="M104" s="28">
        <f>Lyse!O144</f>
        <v>0</v>
      </c>
      <c r="N104" s="19">
        <f>RStor!N144</f>
        <v>0</v>
      </c>
      <c r="O104" s="28">
        <f>RStor!O144</f>
        <v>0</v>
      </c>
      <c r="P104" s="19">
        <f>RDose!N144</f>
        <v>0</v>
      </c>
      <c r="Q104" s="28">
        <f>RDose!O144</f>
        <v>0</v>
      </c>
      <c r="R104" s="19">
        <f>Trans!N144</f>
        <v>0</v>
      </c>
      <c r="S104" s="28">
        <f>Trans!O144</f>
        <v>0</v>
      </c>
      <c r="T104" s="19">
        <f>ArchF!N144</f>
        <v>0</v>
      </c>
      <c r="U104" s="28">
        <f>ArchF!O144</f>
        <v>0</v>
      </c>
      <c r="V104" s="19">
        <f>APres!N144</f>
        <v>0</v>
      </c>
      <c r="W104" s="28">
        <f>APres!O144</f>
        <v>0</v>
      </c>
      <c r="X104" s="19">
        <f>ArcSt!N144</f>
        <v>0</v>
      </c>
      <c r="Y104" s="28">
        <f>ArcSt!O144</f>
        <v>0</v>
      </c>
      <c r="Z104" s="19">
        <f>Rep!N144</f>
        <v>0</v>
      </c>
      <c r="AA104" s="28">
        <f>Rep!O144</f>
        <v>0</v>
      </c>
      <c r="AB104" s="19">
        <f>PHous!N144</f>
        <v>0</v>
      </c>
      <c r="AC104" s="28">
        <f>PHous!O144</f>
        <v>0</v>
      </c>
      <c r="AD104" s="19">
        <f>Whous!N144</f>
        <v>0</v>
      </c>
      <c r="AE104" s="28">
        <f>Whous!O144</f>
        <v>0</v>
      </c>
      <c r="AF104" s="19">
        <f>Plat!N144</f>
        <v>0</v>
      </c>
      <c r="AG104" s="28">
        <f>Plat!O144</f>
        <v>0</v>
      </c>
      <c r="AH104" s="19">
        <f>Control!N144</f>
        <v>0</v>
      </c>
      <c r="AI104" s="28">
        <f>Control!O144</f>
        <v>0</v>
      </c>
    </row>
    <row r="105" spans="1:35">
      <c r="A105" s="21" t="str">
        <f>Seq!A105</f>
        <v>Contact I/O</v>
      </c>
      <c r="D105" s="19">
        <f>Seq!N145</f>
        <v>0</v>
      </c>
      <c r="E105" s="28">
        <f>Seq!O145</f>
        <v>0</v>
      </c>
      <c r="F105" s="19">
        <f>Iso!N145</f>
        <v>0</v>
      </c>
      <c r="G105" s="28">
        <f>Iso!O145</f>
        <v>0</v>
      </c>
      <c r="H105" s="19">
        <f>Fil!N145</f>
        <v>0</v>
      </c>
      <c r="I105" s="28">
        <f>Fil!O145</f>
        <v>0</v>
      </c>
      <c r="J105" s="19">
        <f>FPump!N145</f>
        <v>0</v>
      </c>
      <c r="K105" s="28">
        <f>FPump!O145</f>
        <v>0</v>
      </c>
      <c r="L105" s="19">
        <f>Lyse!N145</f>
        <v>0</v>
      </c>
      <c r="M105" s="28">
        <f>Lyse!O145</f>
        <v>0</v>
      </c>
      <c r="N105" s="19">
        <f>RStor!N145</f>
        <v>0</v>
      </c>
      <c r="O105" s="28">
        <f>RStor!O145</f>
        <v>0</v>
      </c>
      <c r="P105" s="19">
        <f>RDose!N145</f>
        <v>0</v>
      </c>
      <c r="Q105" s="28">
        <f>RDose!O145</f>
        <v>0</v>
      </c>
      <c r="R105" s="19">
        <f>Trans!N145</f>
        <v>0</v>
      </c>
      <c r="S105" s="28">
        <f>Trans!O145</f>
        <v>0</v>
      </c>
      <c r="T105" s="19">
        <f>ArchF!N145</f>
        <v>0</v>
      </c>
      <c r="U105" s="28">
        <f>ArchF!O145</f>
        <v>0</v>
      </c>
      <c r="V105" s="19">
        <f>APres!N145</f>
        <v>0</v>
      </c>
      <c r="W105" s="28">
        <f>APres!O145</f>
        <v>0</v>
      </c>
      <c r="X105" s="19">
        <f>ArcSt!N145</f>
        <v>0</v>
      </c>
      <c r="Y105" s="28">
        <f>ArcSt!O145</f>
        <v>0</v>
      </c>
      <c r="Z105" s="19">
        <f>Rep!N145</f>
        <v>0</v>
      </c>
      <c r="AA105" s="28">
        <f>Rep!O145</f>
        <v>0</v>
      </c>
      <c r="AB105" s="19">
        <f>PHous!N145</f>
        <v>0</v>
      </c>
      <c r="AC105" s="28">
        <f>PHous!O145</f>
        <v>0</v>
      </c>
      <c r="AD105" s="19">
        <f>Whous!N145</f>
        <v>0</v>
      </c>
      <c r="AE105" s="28">
        <f>Whous!O145</f>
        <v>0</v>
      </c>
      <c r="AF105" s="19">
        <f>Plat!N145</f>
        <v>0</v>
      </c>
      <c r="AG105" s="28">
        <f>Plat!O145</f>
        <v>0</v>
      </c>
      <c r="AH105" s="19">
        <f>Control!N145</f>
        <v>0</v>
      </c>
      <c r="AI105" s="28">
        <f>Control!O145</f>
        <v>0</v>
      </c>
    </row>
    <row r="106" spans="1:35">
      <c r="A106" s="21" t="str">
        <f>Seq!A106</f>
        <v>Analog I/O</v>
      </c>
      <c r="D106" s="19">
        <f>Seq!N146</f>
        <v>0</v>
      </c>
      <c r="E106" s="28">
        <f>Seq!O146</f>
        <v>0</v>
      </c>
      <c r="F106" s="19">
        <f>Iso!N146</f>
        <v>0</v>
      </c>
      <c r="G106" s="28">
        <f>Iso!O146</f>
        <v>0</v>
      </c>
      <c r="H106" s="19">
        <f>Fil!N146</f>
        <v>0</v>
      </c>
      <c r="I106" s="28">
        <f>Fil!O146</f>
        <v>0</v>
      </c>
      <c r="J106" s="19">
        <f>FPump!N146</f>
        <v>0</v>
      </c>
      <c r="K106" s="28">
        <f>FPump!O146</f>
        <v>0</v>
      </c>
      <c r="L106" s="19">
        <f>Lyse!N146</f>
        <v>0</v>
      </c>
      <c r="M106" s="28">
        <f>Lyse!O146</f>
        <v>0</v>
      </c>
      <c r="N106" s="19">
        <f>RStor!N146</f>
        <v>0</v>
      </c>
      <c r="O106" s="28">
        <f>RStor!O146</f>
        <v>0</v>
      </c>
      <c r="P106" s="19">
        <f>RDose!N146</f>
        <v>0</v>
      </c>
      <c r="Q106" s="28">
        <f>RDose!O146</f>
        <v>0</v>
      </c>
      <c r="R106" s="19">
        <f>Trans!N146</f>
        <v>0</v>
      </c>
      <c r="S106" s="28">
        <f>Trans!O146</f>
        <v>0</v>
      </c>
      <c r="T106" s="19">
        <f>ArchF!N146</f>
        <v>0</v>
      </c>
      <c r="U106" s="28">
        <f>ArchF!O146</f>
        <v>0</v>
      </c>
      <c r="V106" s="19">
        <f>APres!N146</f>
        <v>0</v>
      </c>
      <c r="W106" s="28">
        <f>APres!O146</f>
        <v>0</v>
      </c>
      <c r="X106" s="19">
        <f>ArcSt!N146</f>
        <v>0</v>
      </c>
      <c r="Y106" s="28">
        <f>ArcSt!O146</f>
        <v>0</v>
      </c>
      <c r="Z106" s="19">
        <f>Rep!N146</f>
        <v>0</v>
      </c>
      <c r="AA106" s="28">
        <f>Rep!O146</f>
        <v>0</v>
      </c>
      <c r="AB106" s="19">
        <f>PHous!N146</f>
        <v>0</v>
      </c>
      <c r="AC106" s="28">
        <f>PHous!O146</f>
        <v>0</v>
      </c>
      <c r="AD106" s="19">
        <f>Whous!N146</f>
        <v>0</v>
      </c>
      <c r="AE106" s="28">
        <f>Whous!O146</f>
        <v>0</v>
      </c>
      <c r="AF106" s="19">
        <f>Plat!N146</f>
        <v>0</v>
      </c>
      <c r="AG106" s="28">
        <f>Plat!O146</f>
        <v>0</v>
      </c>
      <c r="AH106" s="19">
        <f>Control!N146</f>
        <v>0</v>
      </c>
      <c r="AI106" s="28">
        <f>Control!O146</f>
        <v>0</v>
      </c>
    </row>
    <row r="107" spans="1:35">
      <c r="A107" s="21" t="str">
        <f>Seq!A107</f>
        <v>Digital I/O</v>
      </c>
      <c r="D107" s="19">
        <f>Seq!N147</f>
        <v>0</v>
      </c>
      <c r="E107" s="28">
        <f>Seq!O147</f>
        <v>0</v>
      </c>
      <c r="F107" s="19">
        <f>Iso!N147</f>
        <v>0</v>
      </c>
      <c r="G107" s="28">
        <f>Iso!O147</f>
        <v>0</v>
      </c>
      <c r="H107" s="19">
        <f>Fil!N147</f>
        <v>0</v>
      </c>
      <c r="I107" s="28">
        <f>Fil!O147</f>
        <v>0</v>
      </c>
      <c r="J107" s="19">
        <f>FPump!N147</f>
        <v>0</v>
      </c>
      <c r="K107" s="28">
        <f>FPump!O147</f>
        <v>0</v>
      </c>
      <c r="L107" s="19">
        <f>Lyse!N147</f>
        <v>0</v>
      </c>
      <c r="M107" s="28">
        <f>Lyse!O147</f>
        <v>0</v>
      </c>
      <c r="N107" s="19">
        <f>RStor!N147</f>
        <v>0</v>
      </c>
      <c r="O107" s="28">
        <f>RStor!O147</f>
        <v>0</v>
      </c>
      <c r="P107" s="19">
        <f>RDose!N147</f>
        <v>0</v>
      </c>
      <c r="Q107" s="28">
        <f>RDose!O147</f>
        <v>0</v>
      </c>
      <c r="R107" s="19">
        <f>Trans!N147</f>
        <v>0</v>
      </c>
      <c r="S107" s="28">
        <f>Trans!O147</f>
        <v>0</v>
      </c>
      <c r="T107" s="19">
        <f>ArchF!N147</f>
        <v>0</v>
      </c>
      <c r="U107" s="28">
        <f>ArchF!O147</f>
        <v>0</v>
      </c>
      <c r="V107" s="19">
        <f>APres!N147</f>
        <v>0</v>
      </c>
      <c r="W107" s="28">
        <f>APres!O147</f>
        <v>0</v>
      </c>
      <c r="X107" s="19">
        <f>ArcSt!N147</f>
        <v>0</v>
      </c>
      <c r="Y107" s="28">
        <f>ArcSt!O147</f>
        <v>0</v>
      </c>
      <c r="Z107" s="19">
        <f>Rep!N147</f>
        <v>0</v>
      </c>
      <c r="AA107" s="28">
        <f>Rep!O147</f>
        <v>0</v>
      </c>
      <c r="AB107" s="19">
        <f>PHous!N147</f>
        <v>0</v>
      </c>
      <c r="AC107" s="28">
        <f>PHous!O147</f>
        <v>0</v>
      </c>
      <c r="AD107" s="19">
        <f>Whous!N147</f>
        <v>0</v>
      </c>
      <c r="AE107" s="28">
        <f>Whous!O147</f>
        <v>0</v>
      </c>
      <c r="AF107" s="19">
        <f>Plat!N147</f>
        <v>0</v>
      </c>
      <c r="AG107" s="28">
        <f>Plat!O147</f>
        <v>0</v>
      </c>
      <c r="AH107" s="19">
        <f>Control!N147</f>
        <v>0</v>
      </c>
      <c r="AI107" s="28">
        <f>Control!O147</f>
        <v>0</v>
      </c>
    </row>
    <row r="108" spans="1:35">
      <c r="A108" s="21">
        <f>Seq!A108</f>
        <v>0</v>
      </c>
      <c r="D108" s="19">
        <f>Seq!N148</f>
        <v>0</v>
      </c>
      <c r="E108" s="28">
        <f>Seq!O148</f>
        <v>0</v>
      </c>
      <c r="F108" s="19">
        <f>Iso!N148</f>
        <v>0</v>
      </c>
      <c r="G108" s="28">
        <f>Iso!O148</f>
        <v>0</v>
      </c>
      <c r="H108" s="19">
        <f>Fil!N148</f>
        <v>0</v>
      </c>
      <c r="I108" s="28">
        <f>Fil!O148</f>
        <v>0</v>
      </c>
      <c r="J108" s="19">
        <f>FPump!N148</f>
        <v>0</v>
      </c>
      <c r="K108" s="28">
        <f>FPump!O148</f>
        <v>0</v>
      </c>
      <c r="L108" s="19">
        <f>Lyse!N148</f>
        <v>0</v>
      </c>
      <c r="M108" s="28">
        <f>Lyse!O148</f>
        <v>0</v>
      </c>
      <c r="N108" s="19">
        <f>RStor!N148</f>
        <v>0</v>
      </c>
      <c r="O108" s="28">
        <f>RStor!O148</f>
        <v>0</v>
      </c>
      <c r="P108" s="19">
        <f>RDose!N148</f>
        <v>0</v>
      </c>
      <c r="Q108" s="28">
        <f>RDose!O148</f>
        <v>0</v>
      </c>
      <c r="R108" s="19">
        <f>Trans!N148</f>
        <v>0</v>
      </c>
      <c r="S108" s="28">
        <f>Trans!O148</f>
        <v>0</v>
      </c>
      <c r="T108" s="19">
        <f>ArchF!N148</f>
        <v>0</v>
      </c>
      <c r="U108" s="28">
        <f>ArchF!O148</f>
        <v>0</v>
      </c>
      <c r="V108" s="19">
        <f>APres!N148</f>
        <v>0</v>
      </c>
      <c r="W108" s="28">
        <f>APres!O148</f>
        <v>0</v>
      </c>
      <c r="X108" s="19">
        <f>ArcSt!N148</f>
        <v>0</v>
      </c>
      <c r="Y108" s="28">
        <f>ArcSt!O148</f>
        <v>0</v>
      </c>
      <c r="Z108" s="19">
        <f>Rep!N148</f>
        <v>0</v>
      </c>
      <c r="AA108" s="28">
        <f>Rep!O148</f>
        <v>0</v>
      </c>
      <c r="AB108" s="19">
        <f>PHous!N148</f>
        <v>0</v>
      </c>
      <c r="AC108" s="28">
        <f>PHous!O148</f>
        <v>0</v>
      </c>
      <c r="AD108" s="19">
        <f>Whous!N148</f>
        <v>0</v>
      </c>
      <c r="AE108" s="28">
        <f>Whous!O148</f>
        <v>0</v>
      </c>
      <c r="AF108" s="19">
        <f>Plat!N148</f>
        <v>0</v>
      </c>
      <c r="AG108" s="28">
        <f>Plat!O148</f>
        <v>0</v>
      </c>
      <c r="AH108" s="19">
        <f>Control!N148</f>
        <v>0</v>
      </c>
      <c r="AI108" s="28">
        <f>Control!O148</f>
        <v>0</v>
      </c>
    </row>
    <row r="109" spans="1:35">
      <c r="A109" s="21">
        <f>Seq!A109</f>
        <v>0</v>
      </c>
      <c r="D109" s="19">
        <f>Seq!N149</f>
        <v>11</v>
      </c>
      <c r="E109" s="28">
        <f>Seq!O149</f>
        <v>12</v>
      </c>
      <c r="F109" s="19">
        <f>Iso!N149</f>
        <v>13</v>
      </c>
      <c r="G109" s="28">
        <f>Iso!O149</f>
        <v>14</v>
      </c>
      <c r="H109" s="19">
        <f>Fil!N149</f>
        <v>15</v>
      </c>
      <c r="I109" s="28">
        <f>Fil!O149</f>
        <v>16</v>
      </c>
      <c r="J109" s="19">
        <f>FPump!N149</f>
        <v>17</v>
      </c>
      <c r="K109" s="28">
        <f>FPump!O149</f>
        <v>18</v>
      </c>
      <c r="L109" s="19">
        <f>Lyse!N149</f>
        <v>19</v>
      </c>
      <c r="M109" s="28">
        <f>Lyse!O149</f>
        <v>20</v>
      </c>
      <c r="N109" s="19">
        <f>RStor!N149</f>
        <v>21</v>
      </c>
      <c r="O109" s="28">
        <f>RStor!O149</f>
        <v>22</v>
      </c>
      <c r="P109" s="19">
        <f>RDose!N149</f>
        <v>23</v>
      </c>
      <c r="Q109" s="28">
        <f>RDose!O149</f>
        <v>24</v>
      </c>
      <c r="R109" s="19">
        <f>Trans!N149</f>
        <v>25</v>
      </c>
      <c r="S109" s="28">
        <f>Trans!O149</f>
        <v>26</v>
      </c>
      <c r="T109" s="19">
        <f>ArchF!N149</f>
        <v>27</v>
      </c>
      <c r="U109" s="28">
        <f>ArchF!O149</f>
        <v>28</v>
      </c>
      <c r="V109" s="19">
        <f>APres!N149</f>
        <v>29</v>
      </c>
      <c r="W109" s="28">
        <f>APres!O149</f>
        <v>30</v>
      </c>
      <c r="X109" s="19">
        <f>ArcSt!N149</f>
        <v>31</v>
      </c>
      <c r="Y109" s="28">
        <f>ArcSt!O149</f>
        <v>32</v>
      </c>
      <c r="Z109" s="19">
        <f>Rep!N149</f>
        <v>33</v>
      </c>
      <c r="AA109" s="28">
        <f>Rep!O149</f>
        <v>34</v>
      </c>
      <c r="AB109" s="19">
        <f>PHous!N149</f>
        <v>35</v>
      </c>
      <c r="AC109" s="28">
        <f>PHous!O149</f>
        <v>36</v>
      </c>
      <c r="AD109" s="19">
        <f>Whous!N149</f>
        <v>37</v>
      </c>
      <c r="AE109" s="28">
        <f>Whous!O149</f>
        <v>38</v>
      </c>
      <c r="AF109" s="19">
        <f>Plat!N149</f>
        <v>39</v>
      </c>
      <c r="AG109" s="28">
        <f>Plat!O149</f>
        <v>40</v>
      </c>
      <c r="AH109" s="19">
        <f>Control!N149</f>
        <v>41</v>
      </c>
      <c r="AI109" s="28">
        <f>Control!O149</f>
        <v>42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19"/>
      <c r="G111" s="28"/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4450</v>
      </c>
      <c r="AC116" s="8" t="s">
        <v>102</v>
      </c>
      <c r="AD116" s="31"/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19"/>
      <c r="Q125" s="28"/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19"/>
      <c r="Q126" s="28"/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9"/>
      <c r="Q129" s="28"/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9"/>
      <c r="Q130" s="28"/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9"/>
      <c r="Q131" s="28"/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9"/>
      <c r="Q132" s="28"/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9"/>
      <c r="Q133" s="28"/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9"/>
      <c r="Q134" s="28"/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9"/>
      <c r="Q135" s="28"/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9"/>
      <c r="Q136" s="28"/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9"/>
      <c r="Q137" s="28"/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9"/>
      <c r="Q138" s="28"/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19"/>
      <c r="AI142" s="28"/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19"/>
      <c r="AI143" s="28"/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19"/>
      <c r="AI144" s="28"/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19"/>
      <c r="AI145" s="28"/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19"/>
      <c r="AI146" s="28"/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19"/>
      <c r="AI147" s="28"/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11</v>
      </c>
      <c r="E149" s="30">
        <f>D149+1</f>
        <v>12</v>
      </c>
      <c r="F149" s="29">
        <f t="shared" ref="F149:AG149" si="3">E149+1</f>
        <v>13</v>
      </c>
      <c r="G149" s="30">
        <f t="shared" si="3"/>
        <v>14</v>
      </c>
      <c r="H149" s="29">
        <f t="shared" si="3"/>
        <v>15</v>
      </c>
      <c r="I149" s="30">
        <f t="shared" si="3"/>
        <v>16</v>
      </c>
      <c r="J149" s="29">
        <f t="shared" si="3"/>
        <v>17</v>
      </c>
      <c r="K149" s="30">
        <f t="shared" si="3"/>
        <v>18</v>
      </c>
      <c r="L149" s="29">
        <f t="shared" si="3"/>
        <v>19</v>
      </c>
      <c r="M149" s="30">
        <f t="shared" si="3"/>
        <v>20</v>
      </c>
      <c r="N149" s="29">
        <f t="shared" si="3"/>
        <v>21</v>
      </c>
      <c r="O149" s="30">
        <f t="shared" si="3"/>
        <v>22</v>
      </c>
      <c r="P149" s="29">
        <f t="shared" si="3"/>
        <v>23</v>
      </c>
      <c r="Q149" s="30">
        <f t="shared" si="3"/>
        <v>24</v>
      </c>
      <c r="R149" s="29">
        <f t="shared" si="3"/>
        <v>25</v>
      </c>
      <c r="S149" s="30">
        <f t="shared" si="3"/>
        <v>26</v>
      </c>
      <c r="T149" s="29">
        <f t="shared" si="3"/>
        <v>27</v>
      </c>
      <c r="U149" s="30">
        <f t="shared" si="3"/>
        <v>28</v>
      </c>
      <c r="V149" s="29">
        <f t="shared" si="3"/>
        <v>29</v>
      </c>
      <c r="W149" s="30">
        <f t="shared" si="3"/>
        <v>30</v>
      </c>
      <c r="X149" s="29">
        <f t="shared" si="3"/>
        <v>31</v>
      </c>
      <c r="Y149" s="30">
        <f t="shared" si="3"/>
        <v>32</v>
      </c>
      <c r="Z149" s="29">
        <f t="shared" si="3"/>
        <v>33</v>
      </c>
      <c r="AA149" s="30">
        <f t="shared" si="3"/>
        <v>34</v>
      </c>
      <c r="AB149" s="29">
        <f t="shared" si="3"/>
        <v>35</v>
      </c>
      <c r="AC149" s="30">
        <f t="shared" si="3"/>
        <v>36</v>
      </c>
      <c r="AD149" s="29">
        <f t="shared" si="3"/>
        <v>37</v>
      </c>
      <c r="AE149" s="30">
        <f t="shared" si="3"/>
        <v>38</v>
      </c>
      <c r="AF149" s="29">
        <f t="shared" si="3"/>
        <v>39</v>
      </c>
      <c r="AG149" s="30">
        <f t="shared" si="3"/>
        <v>40</v>
      </c>
      <c r="AH149" s="29">
        <f>AG149+1</f>
        <v>41</v>
      </c>
      <c r="AI149" s="30">
        <f>AH149+1</f>
        <v>42</v>
      </c>
    </row>
    <row r="151" spans="1:35">
      <c r="D151" s="21">
        <f>D149-D109</f>
        <v>0</v>
      </c>
      <c r="E151" s="21">
        <f t="shared" ref="E151:AG151" si="4">E149-E109</f>
        <v>0</v>
      </c>
      <c r="F151" s="21">
        <f t="shared" si="4"/>
        <v>0</v>
      </c>
      <c r="G151" s="21">
        <f t="shared" si="4"/>
        <v>0</v>
      </c>
      <c r="H151" s="21">
        <f t="shared" si="4"/>
        <v>0</v>
      </c>
      <c r="I151" s="21">
        <f t="shared" si="4"/>
        <v>0</v>
      </c>
      <c r="J151" s="21">
        <f t="shared" si="4"/>
        <v>0</v>
      </c>
      <c r="K151" s="21">
        <f t="shared" si="4"/>
        <v>0</v>
      </c>
      <c r="L151" s="21">
        <f t="shared" si="4"/>
        <v>0</v>
      </c>
      <c r="M151" s="21">
        <f t="shared" si="4"/>
        <v>0</v>
      </c>
      <c r="N151" s="21">
        <f t="shared" si="4"/>
        <v>0</v>
      </c>
      <c r="O151" s="21">
        <f t="shared" si="4"/>
        <v>0</v>
      </c>
      <c r="P151" s="21">
        <f t="shared" si="4"/>
        <v>0</v>
      </c>
      <c r="Q151" s="21">
        <f t="shared" si="4"/>
        <v>0</v>
      </c>
      <c r="R151" s="21">
        <f t="shared" si="4"/>
        <v>0</v>
      </c>
      <c r="S151" s="21">
        <f t="shared" si="4"/>
        <v>0</v>
      </c>
      <c r="T151" s="21">
        <f t="shared" si="4"/>
        <v>0</v>
      </c>
      <c r="U151" s="21">
        <f t="shared" si="4"/>
        <v>0</v>
      </c>
      <c r="V151" s="21">
        <f t="shared" si="4"/>
        <v>0</v>
      </c>
      <c r="W151" s="21">
        <f t="shared" si="4"/>
        <v>0</v>
      </c>
      <c r="X151" s="21">
        <f t="shared" si="4"/>
        <v>0</v>
      </c>
      <c r="Y151" s="21">
        <f t="shared" si="4"/>
        <v>0</v>
      </c>
      <c r="Z151" s="21">
        <f t="shared" si="4"/>
        <v>0</v>
      </c>
      <c r="AA151" s="21">
        <f t="shared" si="4"/>
        <v>0</v>
      </c>
      <c r="AB151" s="21">
        <f t="shared" si="4"/>
        <v>0</v>
      </c>
      <c r="AC151" s="21">
        <f t="shared" si="4"/>
        <v>0</v>
      </c>
      <c r="AD151" s="21">
        <f t="shared" si="4"/>
        <v>0</v>
      </c>
      <c r="AE151" s="21">
        <f t="shared" si="4"/>
        <v>0</v>
      </c>
      <c r="AF151" s="21">
        <f t="shared" si="4"/>
        <v>0</v>
      </c>
      <c r="AG151" s="21">
        <f t="shared" si="4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6" zoomScale="70" zoomScaleNormal="70" workbookViewId="0">
      <selection activeCell="P55" sqref="P55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42.75">
      <c r="D5" s="13" t="s">
        <v>182</v>
      </c>
      <c r="H5" s="13" t="s">
        <v>125</v>
      </c>
    </row>
    <row r="6" spans="1:26" customFormat="1">
      <c r="A6" t="s">
        <v>122</v>
      </c>
      <c r="B6">
        <f>SUM(D6:AI6)</f>
        <v>1497</v>
      </c>
      <c r="D6">
        <f>(D9+D8*D7)*D10</f>
        <v>1007</v>
      </c>
      <c r="H6">
        <f t="shared" ref="H6" si="0">(H9+H8*H7)*H10</f>
        <v>490</v>
      </c>
      <c r="Z6">
        <f>Z9+Z8*Z7</f>
        <v>0</v>
      </c>
    </row>
    <row r="7" spans="1:26" customFormat="1">
      <c r="A7" t="s">
        <v>73</v>
      </c>
      <c r="D7">
        <f>Z128</f>
        <v>1</v>
      </c>
      <c r="E7" t="s">
        <v>43</v>
      </c>
      <c r="H7">
        <v>1</v>
      </c>
      <c r="I7" t="s">
        <v>43</v>
      </c>
    </row>
    <row r="8" spans="1:26" customFormat="1">
      <c r="A8" t="s">
        <v>35</v>
      </c>
      <c r="D8">
        <v>1007</v>
      </c>
      <c r="E8" t="s">
        <v>127</v>
      </c>
      <c r="H8">
        <v>490</v>
      </c>
      <c r="I8" t="s">
        <v>43</v>
      </c>
    </row>
    <row r="9" spans="1:26" customFormat="1">
      <c r="A9" t="s">
        <v>72</v>
      </c>
      <c r="D9">
        <v>0</v>
      </c>
      <c r="E9" t="s">
        <v>102</v>
      </c>
      <c r="H9">
        <v>0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Z88</f>
        <v>1</v>
      </c>
      <c r="E10" t="s">
        <v>67</v>
      </c>
      <c r="F10">
        <f>D10</f>
        <v>1</v>
      </c>
      <c r="G10" t="s">
        <v>67</v>
      </c>
      <c r="H10">
        <f>F10</f>
        <v>1</v>
      </c>
      <c r="I10" t="s">
        <v>67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34" customFormat="1"/>
    <row r="18" spans="1:34" customFormat="1"/>
    <row r="19" spans="1:34" customFormat="1"/>
    <row r="20" spans="1:34" customFormat="1"/>
    <row r="21" spans="1:34" customFormat="1"/>
    <row r="22" spans="1:34" customFormat="1"/>
    <row r="23" spans="1:34" customFormat="1"/>
    <row r="24" spans="1:34" customFormat="1"/>
    <row r="25" spans="1:34" customFormat="1">
      <c r="A25" t="s">
        <v>118</v>
      </c>
    </row>
    <row r="26" spans="1:34" customFormat="1">
      <c r="A26" t="str">
        <f>A89</f>
        <v>R: WTF</v>
      </c>
      <c r="C26">
        <f>SUM(D26:AI26)</f>
        <v>0</v>
      </c>
      <c r="F26">
        <f>F$86*F89</f>
        <v>0</v>
      </c>
      <c r="H26">
        <f t="shared" ref="H26" si="1">H$86*H89</f>
        <v>0</v>
      </c>
      <c r="J26">
        <f t="shared" ref="J26" si="2">J$86*J89</f>
        <v>0</v>
      </c>
      <c r="L26">
        <f t="shared" ref="L26" si="3">L$86*L89</f>
        <v>0</v>
      </c>
      <c r="N26">
        <f t="shared" ref="N26" si="4">N$86*N89</f>
        <v>0</v>
      </c>
      <c r="P26">
        <f t="shared" ref="P26" si="5">P$86*P89</f>
        <v>0</v>
      </c>
      <c r="R26">
        <f t="shared" ref="R26:AF35" si="6">R$86*R89</f>
        <v>0</v>
      </c>
      <c r="T26">
        <f t="shared" si="6"/>
        <v>0</v>
      </c>
      <c r="V26">
        <f t="shared" si="6"/>
        <v>0</v>
      </c>
      <c r="X26">
        <f t="shared" si="6"/>
        <v>0</v>
      </c>
      <c r="Z26">
        <f t="shared" si="6"/>
        <v>0</v>
      </c>
      <c r="AB26">
        <f t="shared" si="6"/>
        <v>0</v>
      </c>
      <c r="AD26">
        <f t="shared" si="6"/>
        <v>0</v>
      </c>
      <c r="AF26">
        <f t="shared" si="6"/>
        <v>0</v>
      </c>
      <c r="AH26">
        <f t="shared" ref="T26:AH35" si="7">AH$86*AH89</f>
        <v>0</v>
      </c>
    </row>
    <row r="27" spans="1:34" customFormat="1">
      <c r="A27" t="str">
        <f t="shared" ref="A27:A35" si="8">A90</f>
        <v>R: Buffer</v>
      </c>
      <c r="C27">
        <f t="shared" ref="C27:C35" si="9">SUM(D27:AI27)</f>
        <v>60</v>
      </c>
      <c r="F27">
        <f t="shared" ref="F27:F37" si="10">F$86*F90</f>
        <v>0</v>
      </c>
      <c r="H27">
        <f t="shared" ref="H27" si="11">H$86*H90</f>
        <v>0</v>
      </c>
      <c r="J27">
        <f t="shared" ref="J27" si="12">J$86*J90</f>
        <v>0</v>
      </c>
      <c r="L27">
        <f t="shared" ref="L27" si="13">L$86*L90</f>
        <v>60</v>
      </c>
      <c r="N27">
        <f t="shared" ref="N27" si="14">N$86*N90</f>
        <v>0</v>
      </c>
      <c r="P27">
        <f t="shared" ref="P27" si="15">P$86*P90</f>
        <v>0</v>
      </c>
      <c r="R27">
        <f t="shared" si="6"/>
        <v>0</v>
      </c>
      <c r="T27">
        <f t="shared" si="7"/>
        <v>0</v>
      </c>
      <c r="V27">
        <f t="shared" si="7"/>
        <v>0</v>
      </c>
      <c r="X27">
        <f t="shared" si="7"/>
        <v>0</v>
      </c>
      <c r="Z27">
        <f t="shared" si="7"/>
        <v>0</v>
      </c>
      <c r="AB27">
        <f t="shared" si="7"/>
        <v>0</v>
      </c>
      <c r="AD27">
        <f t="shared" si="7"/>
        <v>0</v>
      </c>
      <c r="AF27">
        <f t="shared" si="7"/>
        <v>0</v>
      </c>
      <c r="AH27">
        <f t="shared" si="7"/>
        <v>0</v>
      </c>
    </row>
    <row r="28" spans="1:34" customFormat="1">
      <c r="A28" t="str">
        <f t="shared" si="8"/>
        <v>R: Pickle Juice</v>
      </c>
      <c r="C28">
        <f t="shared" si="9"/>
        <v>60</v>
      </c>
      <c r="F28">
        <f t="shared" si="10"/>
        <v>0</v>
      </c>
      <c r="H28">
        <f t="shared" ref="H28" si="16">H$86*H91</f>
        <v>0</v>
      </c>
      <c r="J28">
        <f t="shared" ref="J28" si="17">J$86*J91</f>
        <v>0</v>
      </c>
      <c r="L28">
        <f t="shared" ref="L28" si="18">L$86*L91</f>
        <v>0</v>
      </c>
      <c r="N28">
        <f t="shared" ref="N28" si="19">N$86*N91</f>
        <v>0</v>
      </c>
      <c r="P28">
        <f t="shared" ref="P28" si="20">P$86*P91</f>
        <v>0</v>
      </c>
      <c r="R28">
        <f t="shared" si="6"/>
        <v>0</v>
      </c>
      <c r="T28">
        <f t="shared" si="7"/>
        <v>0</v>
      </c>
      <c r="V28">
        <f t="shared" si="7"/>
        <v>60</v>
      </c>
      <c r="X28">
        <f t="shared" si="7"/>
        <v>0</v>
      </c>
      <c r="Z28">
        <f t="shared" si="7"/>
        <v>0</v>
      </c>
      <c r="AB28">
        <f t="shared" si="7"/>
        <v>0</v>
      </c>
      <c r="AD28">
        <f t="shared" si="7"/>
        <v>0</v>
      </c>
      <c r="AF28">
        <f t="shared" si="7"/>
        <v>0</v>
      </c>
      <c r="AH28">
        <f t="shared" si="7"/>
        <v>0</v>
      </c>
    </row>
    <row r="29" spans="1:34" customFormat="1">
      <c r="A29" t="str">
        <f t="shared" si="8"/>
        <v>R: Flush</v>
      </c>
      <c r="C29">
        <f t="shared" si="9"/>
        <v>720</v>
      </c>
      <c r="F29">
        <f t="shared" si="10"/>
        <v>300</v>
      </c>
      <c r="H29">
        <f t="shared" ref="H29" si="21">H$86*H92</f>
        <v>0</v>
      </c>
      <c r="J29">
        <f t="shared" ref="J29" si="22">J$86*J92</f>
        <v>0</v>
      </c>
      <c r="L29">
        <f t="shared" ref="L29" si="23">L$86*L92</f>
        <v>60</v>
      </c>
      <c r="N29">
        <f t="shared" ref="N29" si="24">N$86*N92</f>
        <v>0</v>
      </c>
      <c r="P29">
        <f t="shared" ref="P29" si="25">P$86*P92</f>
        <v>300</v>
      </c>
      <c r="R29">
        <f t="shared" si="6"/>
        <v>60</v>
      </c>
      <c r="T29">
        <f t="shared" si="7"/>
        <v>0</v>
      </c>
      <c r="V29">
        <f t="shared" si="7"/>
        <v>0</v>
      </c>
      <c r="X29">
        <f t="shared" si="7"/>
        <v>0</v>
      </c>
      <c r="Z29">
        <f t="shared" si="7"/>
        <v>0</v>
      </c>
      <c r="AB29">
        <f t="shared" si="7"/>
        <v>0</v>
      </c>
      <c r="AD29">
        <f t="shared" si="7"/>
        <v>0</v>
      </c>
      <c r="AF29">
        <f t="shared" si="7"/>
        <v>0</v>
      </c>
      <c r="AH29">
        <f t="shared" si="7"/>
        <v>0</v>
      </c>
    </row>
    <row r="30" spans="1:34" customFormat="1">
      <c r="A30" t="str">
        <f t="shared" si="8"/>
        <v>Reagent E</v>
      </c>
      <c r="C30">
        <f t="shared" si="9"/>
        <v>0</v>
      </c>
      <c r="F30">
        <f t="shared" si="10"/>
        <v>0</v>
      </c>
      <c r="H30">
        <f t="shared" ref="H30" si="26">H$86*H93</f>
        <v>0</v>
      </c>
      <c r="J30">
        <f t="shared" ref="J30" si="27">J$86*J93</f>
        <v>0</v>
      </c>
      <c r="L30">
        <f t="shared" ref="L30" si="28">L$86*L93</f>
        <v>0</v>
      </c>
      <c r="N30">
        <f t="shared" ref="N30" si="29">N$86*N93</f>
        <v>0</v>
      </c>
      <c r="P30">
        <f t="shared" ref="P30" si="30">P$86*P93</f>
        <v>0</v>
      </c>
      <c r="R30">
        <f t="shared" si="6"/>
        <v>0</v>
      </c>
      <c r="T30">
        <f t="shared" si="7"/>
        <v>0</v>
      </c>
      <c r="V30">
        <f t="shared" si="7"/>
        <v>0</v>
      </c>
      <c r="X30">
        <f t="shared" si="7"/>
        <v>0</v>
      </c>
      <c r="Z30">
        <f t="shared" si="7"/>
        <v>0</v>
      </c>
      <c r="AB30">
        <f t="shared" si="7"/>
        <v>0</v>
      </c>
      <c r="AD30">
        <f t="shared" si="7"/>
        <v>0</v>
      </c>
      <c r="AF30">
        <f t="shared" si="7"/>
        <v>0</v>
      </c>
      <c r="AH30">
        <f t="shared" si="7"/>
        <v>0</v>
      </c>
    </row>
    <row r="31" spans="1:34" customFormat="1">
      <c r="A31" t="str">
        <f t="shared" si="8"/>
        <v>Reagent F</v>
      </c>
      <c r="C31">
        <f t="shared" si="9"/>
        <v>0</v>
      </c>
      <c r="F31">
        <f t="shared" si="10"/>
        <v>0</v>
      </c>
      <c r="H31">
        <f t="shared" ref="H31" si="31">H$86*H94</f>
        <v>0</v>
      </c>
      <c r="J31">
        <f t="shared" ref="J31" si="32">J$86*J94</f>
        <v>0</v>
      </c>
      <c r="L31">
        <f t="shared" ref="L31" si="33">L$86*L94</f>
        <v>0</v>
      </c>
      <c r="N31">
        <f t="shared" ref="N31" si="34">N$86*N94</f>
        <v>0</v>
      </c>
      <c r="P31">
        <f t="shared" ref="P31" si="35">P$86*P94</f>
        <v>0</v>
      </c>
      <c r="R31">
        <f t="shared" si="6"/>
        <v>0</v>
      </c>
      <c r="T31">
        <f t="shared" si="7"/>
        <v>0</v>
      </c>
      <c r="V31">
        <f t="shared" si="7"/>
        <v>0</v>
      </c>
      <c r="X31">
        <f t="shared" si="7"/>
        <v>0</v>
      </c>
      <c r="Z31">
        <f t="shared" si="7"/>
        <v>0</v>
      </c>
      <c r="AB31">
        <f t="shared" si="7"/>
        <v>0</v>
      </c>
      <c r="AD31">
        <f t="shared" si="7"/>
        <v>0</v>
      </c>
      <c r="AF31">
        <f t="shared" si="7"/>
        <v>0</v>
      </c>
      <c r="AH31">
        <f t="shared" si="7"/>
        <v>0</v>
      </c>
    </row>
    <row r="32" spans="1:34" customFormat="1">
      <c r="A32" t="str">
        <f t="shared" si="8"/>
        <v>Reagent G</v>
      </c>
      <c r="C32">
        <f t="shared" si="9"/>
        <v>0</v>
      </c>
      <c r="F32">
        <f t="shared" si="10"/>
        <v>0</v>
      </c>
      <c r="H32">
        <f t="shared" ref="H32" si="36">H$86*H95</f>
        <v>0</v>
      </c>
      <c r="J32">
        <f t="shared" ref="J32" si="37">J$86*J95</f>
        <v>0</v>
      </c>
      <c r="L32">
        <f t="shared" ref="L32" si="38">L$86*L95</f>
        <v>0</v>
      </c>
      <c r="N32">
        <f t="shared" ref="N32" si="39">N$86*N95</f>
        <v>0</v>
      </c>
      <c r="P32">
        <f t="shared" ref="P32" si="40">P$86*P95</f>
        <v>0</v>
      </c>
      <c r="R32">
        <f t="shared" si="6"/>
        <v>0</v>
      </c>
      <c r="T32">
        <f t="shared" si="7"/>
        <v>0</v>
      </c>
      <c r="V32">
        <f t="shared" si="7"/>
        <v>0</v>
      </c>
      <c r="X32">
        <f t="shared" si="7"/>
        <v>0</v>
      </c>
      <c r="Z32">
        <f t="shared" si="7"/>
        <v>0</v>
      </c>
      <c r="AB32">
        <f t="shared" si="7"/>
        <v>0</v>
      </c>
      <c r="AD32">
        <f t="shared" si="7"/>
        <v>0</v>
      </c>
      <c r="AF32">
        <f t="shared" si="7"/>
        <v>0</v>
      </c>
      <c r="AH32">
        <f t="shared" si="7"/>
        <v>0</v>
      </c>
    </row>
    <row r="33" spans="1:35" customFormat="1">
      <c r="A33" t="str">
        <f t="shared" si="8"/>
        <v>Reagent H</v>
      </c>
      <c r="C33">
        <f t="shared" si="9"/>
        <v>0</v>
      </c>
      <c r="F33">
        <f t="shared" si="10"/>
        <v>0</v>
      </c>
      <c r="H33">
        <f t="shared" ref="H33" si="41">H$86*H96</f>
        <v>0</v>
      </c>
      <c r="J33">
        <f t="shared" ref="J33" si="42">J$86*J96</f>
        <v>0</v>
      </c>
      <c r="L33">
        <f t="shared" ref="L33" si="43">L$86*L96</f>
        <v>0</v>
      </c>
      <c r="N33">
        <f t="shared" ref="N33" si="44">N$86*N96</f>
        <v>0</v>
      </c>
      <c r="P33">
        <f t="shared" ref="P33" si="45">P$86*P96</f>
        <v>0</v>
      </c>
      <c r="R33">
        <f t="shared" si="6"/>
        <v>0</v>
      </c>
      <c r="T33">
        <f t="shared" si="7"/>
        <v>0</v>
      </c>
      <c r="V33">
        <f t="shared" si="7"/>
        <v>0</v>
      </c>
      <c r="X33">
        <f t="shared" si="7"/>
        <v>0</v>
      </c>
      <c r="Z33">
        <f t="shared" si="7"/>
        <v>0</v>
      </c>
      <c r="AB33">
        <f t="shared" si="7"/>
        <v>0</v>
      </c>
      <c r="AD33">
        <f t="shared" si="7"/>
        <v>0</v>
      </c>
      <c r="AF33">
        <f t="shared" si="7"/>
        <v>0</v>
      </c>
      <c r="AH33">
        <f t="shared" si="7"/>
        <v>0</v>
      </c>
    </row>
    <row r="34" spans="1:35" customFormat="1">
      <c r="A34" t="str">
        <f t="shared" si="8"/>
        <v>Reagent I</v>
      </c>
      <c r="C34">
        <f t="shared" si="9"/>
        <v>0</v>
      </c>
      <c r="F34">
        <f t="shared" si="10"/>
        <v>0</v>
      </c>
      <c r="H34">
        <f t="shared" ref="H34" si="46">H$86*H97</f>
        <v>0</v>
      </c>
      <c r="J34">
        <f t="shared" ref="J34" si="47">J$86*J97</f>
        <v>0</v>
      </c>
      <c r="L34">
        <f t="shared" ref="L34" si="48">L$86*L97</f>
        <v>0</v>
      </c>
      <c r="N34">
        <f t="shared" ref="N34" si="49">N$86*N97</f>
        <v>0</v>
      </c>
      <c r="P34">
        <f t="shared" ref="P34" si="50">P$86*P97</f>
        <v>0</v>
      </c>
      <c r="R34">
        <f t="shared" si="6"/>
        <v>0</v>
      </c>
      <c r="T34">
        <f t="shared" si="7"/>
        <v>0</v>
      </c>
      <c r="V34">
        <f t="shared" si="7"/>
        <v>0</v>
      </c>
      <c r="X34">
        <f t="shared" si="7"/>
        <v>0</v>
      </c>
      <c r="Z34">
        <f t="shared" si="7"/>
        <v>0</v>
      </c>
      <c r="AB34">
        <f t="shared" si="7"/>
        <v>0</v>
      </c>
      <c r="AD34">
        <f t="shared" si="7"/>
        <v>0</v>
      </c>
      <c r="AF34">
        <f t="shared" si="7"/>
        <v>0</v>
      </c>
      <c r="AH34">
        <f t="shared" si="7"/>
        <v>0</v>
      </c>
    </row>
    <row r="35" spans="1:35" customFormat="1">
      <c r="A35" t="str">
        <f t="shared" si="8"/>
        <v>Reagent J</v>
      </c>
      <c r="C35">
        <f t="shared" si="9"/>
        <v>0</v>
      </c>
      <c r="F35">
        <f t="shared" si="10"/>
        <v>0</v>
      </c>
      <c r="H35">
        <f t="shared" ref="H35" si="51">H$86*H98</f>
        <v>0</v>
      </c>
      <c r="J35">
        <f t="shared" ref="J35" si="52">J$86*J98</f>
        <v>0</v>
      </c>
      <c r="L35">
        <f t="shared" ref="L35" si="53">L$86*L98</f>
        <v>0</v>
      </c>
      <c r="N35">
        <f t="shared" ref="N35" si="54">N$86*N98</f>
        <v>0</v>
      </c>
      <c r="P35">
        <f t="shared" ref="P35" si="55">P$86*P98</f>
        <v>0</v>
      </c>
      <c r="R35">
        <f t="shared" si="6"/>
        <v>0</v>
      </c>
      <c r="T35">
        <f t="shared" si="7"/>
        <v>0</v>
      </c>
      <c r="V35">
        <f t="shared" si="7"/>
        <v>0</v>
      </c>
      <c r="X35">
        <f t="shared" si="7"/>
        <v>0</v>
      </c>
      <c r="Z35">
        <f t="shared" si="7"/>
        <v>0</v>
      </c>
      <c r="AB35">
        <f t="shared" si="7"/>
        <v>0</v>
      </c>
      <c r="AD35">
        <f t="shared" si="7"/>
        <v>0</v>
      </c>
      <c r="AF35">
        <f t="shared" si="7"/>
        <v>0</v>
      </c>
      <c r="AH35">
        <f t="shared" si="7"/>
        <v>0</v>
      </c>
    </row>
    <row r="36" spans="1:35" customFormat="1">
      <c r="F36">
        <f t="shared" si="10"/>
        <v>0</v>
      </c>
      <c r="H36">
        <f t="shared" ref="H36" si="56">H$86*H99</f>
        <v>0</v>
      </c>
      <c r="J36">
        <f t="shared" ref="J36" si="57">J$86*J99</f>
        <v>0</v>
      </c>
      <c r="L36">
        <f t="shared" ref="L36" si="58">L$86*L99</f>
        <v>0</v>
      </c>
      <c r="N36">
        <f t="shared" ref="N36" si="59">N$86*N99</f>
        <v>0</v>
      </c>
      <c r="P36">
        <f t="shared" ref="P36" si="60">P$86*P99</f>
        <v>0</v>
      </c>
      <c r="R36">
        <f t="shared" ref="R36" si="61">R$86*R99</f>
        <v>0</v>
      </c>
      <c r="T36">
        <f t="shared" ref="T36" si="62">T$86*T99</f>
        <v>0</v>
      </c>
      <c r="V36">
        <f t="shared" ref="V36" si="63">V$86*V99</f>
        <v>0</v>
      </c>
      <c r="X36">
        <f t="shared" ref="X36" si="64">X$86*X99</f>
        <v>0</v>
      </c>
      <c r="Z36">
        <f t="shared" ref="Z36" si="65">Z$86*Z99</f>
        <v>0</v>
      </c>
      <c r="AB36">
        <f t="shared" ref="AB36" si="66">AB$86*AB99</f>
        <v>0</v>
      </c>
      <c r="AD36">
        <f t="shared" ref="AD36" si="67">AD$86*AD99</f>
        <v>0</v>
      </c>
      <c r="AF36">
        <f t="shared" ref="AF36" si="68">AF$86*AF99</f>
        <v>0</v>
      </c>
      <c r="AH36">
        <f t="shared" ref="AH36" si="69">AH$86*AH99</f>
        <v>0</v>
      </c>
    </row>
    <row r="37" spans="1:35" customFormat="1">
      <c r="F37">
        <f t="shared" si="10"/>
        <v>0</v>
      </c>
      <c r="H37">
        <f t="shared" ref="H37" si="70">H$86*H100</f>
        <v>0</v>
      </c>
      <c r="J37">
        <f t="shared" ref="J37" si="71">J$86*J100</f>
        <v>0</v>
      </c>
      <c r="L37">
        <f t="shared" ref="L37" si="72">L$86*L100</f>
        <v>0</v>
      </c>
      <c r="N37">
        <f t="shared" ref="N37" si="73">N$86*N100</f>
        <v>0</v>
      </c>
      <c r="P37">
        <f t="shared" ref="P37" si="74">P$86*P100</f>
        <v>0</v>
      </c>
      <c r="R37">
        <f t="shared" ref="R37" si="75">R$86*R100</f>
        <v>0</v>
      </c>
      <c r="T37">
        <f t="shared" ref="T37" si="76">T$86*T100</f>
        <v>0</v>
      </c>
      <c r="V37">
        <f t="shared" ref="V37" si="77">V$86*V100</f>
        <v>0</v>
      </c>
      <c r="X37">
        <f t="shared" ref="X37" si="78">X$86*X100</f>
        <v>0</v>
      </c>
      <c r="Z37">
        <f t="shared" ref="Z37" si="79">Z$86*Z100</f>
        <v>0</v>
      </c>
      <c r="AB37">
        <f t="shared" ref="AB37" si="80">AB$86*AB100</f>
        <v>0</v>
      </c>
      <c r="AD37">
        <f t="shared" ref="AD37" si="81">AD$86*AD100</f>
        <v>0</v>
      </c>
      <c r="AF37">
        <f t="shared" ref="AF37" si="82">AF$86*AF100</f>
        <v>0</v>
      </c>
      <c r="AH37">
        <f t="shared" ref="AH37" si="83">AH$86*AH100</f>
        <v>0</v>
      </c>
    </row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5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8">
        <f>Fil!H53</f>
        <v>30</v>
      </c>
      <c r="Q53" s="8" t="s">
        <v>34</v>
      </c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8">
        <f>ArchF!T54</f>
        <v>30</v>
      </c>
      <c r="Q54" s="8" t="s">
        <v>34</v>
      </c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Seq!P111</f>
        <v>0</v>
      </c>
      <c r="E71" s="28">
        <f>Seq!Q111</f>
        <v>0</v>
      </c>
      <c r="F71" s="19">
        <f>Iso!P111</f>
        <v>0</v>
      </c>
      <c r="G71" s="28">
        <f>Iso!Q111</f>
        <v>0</v>
      </c>
      <c r="H71" s="19">
        <f>Fil!P111</f>
        <v>0</v>
      </c>
      <c r="I71" s="28">
        <f>Fil!Q111</f>
        <v>0</v>
      </c>
      <c r="J71" s="19">
        <f>FPump!P111</f>
        <v>0</v>
      </c>
      <c r="K71" s="28">
        <f>FPump!Q111</f>
        <v>0</v>
      </c>
      <c r="L71" s="19">
        <f>Lyse!P111</f>
        <v>0</v>
      </c>
      <c r="M71" s="28">
        <f>Lyse!Q111</f>
        <v>0</v>
      </c>
      <c r="N71" s="19">
        <f>RStor!P111</f>
        <v>0</v>
      </c>
      <c r="O71" s="28">
        <f>RStor!Q111</f>
        <v>0</v>
      </c>
      <c r="P71" s="19">
        <f>RDose!P111</f>
        <v>0</v>
      </c>
      <c r="Q71" s="28">
        <f>RDose!Q111</f>
        <v>0</v>
      </c>
      <c r="R71" s="19">
        <f>Trans!P111</f>
        <v>0</v>
      </c>
      <c r="S71" s="28">
        <f>Trans!Q111</f>
        <v>0</v>
      </c>
      <c r="T71" s="19">
        <f>ArchF!P111</f>
        <v>0</v>
      </c>
      <c r="U71" s="28">
        <f>ArchF!Q111</f>
        <v>0</v>
      </c>
      <c r="V71" s="19">
        <f>APres!P111</f>
        <v>0</v>
      </c>
      <c r="W71" s="28">
        <f>APres!Q111</f>
        <v>0</v>
      </c>
      <c r="X71" s="19">
        <f>ArcSt!P111</f>
        <v>0</v>
      </c>
      <c r="Y71" s="28">
        <f>ArcSt!Q111</f>
        <v>0</v>
      </c>
      <c r="Z71" s="19">
        <f>Rep!P111</f>
        <v>0</v>
      </c>
      <c r="AA71" s="28">
        <f>Rep!Q111</f>
        <v>0</v>
      </c>
      <c r="AB71" s="19">
        <f>PHous!P111</f>
        <v>0</v>
      </c>
      <c r="AC71" s="28">
        <f>PHous!Q111</f>
        <v>0</v>
      </c>
      <c r="AD71" s="19">
        <f>Whous!P111</f>
        <v>0</v>
      </c>
      <c r="AE71" s="28">
        <f>Whous!Q111</f>
        <v>0</v>
      </c>
      <c r="AF71" s="19">
        <f>Plat!P111</f>
        <v>0</v>
      </c>
      <c r="AG71" s="28">
        <f>Plat!Q111</f>
        <v>0</v>
      </c>
      <c r="AH71" s="19">
        <f>Control!P111</f>
        <v>0</v>
      </c>
      <c r="AI71" s="28">
        <f>Control!Q111</f>
        <v>0</v>
      </c>
    </row>
    <row r="72" spans="1:35">
      <c r="A72" s="21" t="str">
        <f>Seq!A72</f>
        <v>Tubing</v>
      </c>
      <c r="D72" s="19">
        <f>Seq!P112</f>
        <v>0</v>
      </c>
      <c r="E72" s="28">
        <f>Seq!Q112</f>
        <v>0</v>
      </c>
      <c r="F72" s="19">
        <f>Iso!P112</f>
        <v>0</v>
      </c>
      <c r="G72" s="28">
        <f>Iso!Q112</f>
        <v>0</v>
      </c>
      <c r="H72" s="19">
        <f>Fil!P112</f>
        <v>0</v>
      </c>
      <c r="I72" s="28">
        <f>Fil!Q112</f>
        <v>0</v>
      </c>
      <c r="J72" s="19">
        <f>FPump!P112</f>
        <v>0</v>
      </c>
      <c r="K72" s="28">
        <f>FPump!Q112</f>
        <v>0</v>
      </c>
      <c r="L72" s="19">
        <f>Lyse!P112</f>
        <v>0</v>
      </c>
      <c r="M72" s="28">
        <f>Lyse!Q112</f>
        <v>0</v>
      </c>
      <c r="N72" s="19">
        <f>RStor!P112</f>
        <v>0</v>
      </c>
      <c r="O72" s="28">
        <f>RStor!Q112</f>
        <v>0</v>
      </c>
      <c r="P72" s="19">
        <f>RDose!P112</f>
        <v>0</v>
      </c>
      <c r="Q72" s="28">
        <f>RDose!Q112</f>
        <v>0</v>
      </c>
      <c r="R72" s="19">
        <f>Trans!P112</f>
        <v>0</v>
      </c>
      <c r="S72" s="28">
        <f>Trans!Q112</f>
        <v>0</v>
      </c>
      <c r="T72" s="19">
        <f>ArchF!P112</f>
        <v>0</v>
      </c>
      <c r="U72" s="28">
        <f>ArchF!Q112</f>
        <v>0</v>
      </c>
      <c r="V72" s="19">
        <f>APres!P112</f>
        <v>0</v>
      </c>
      <c r="W72" s="28">
        <f>APres!Q112</f>
        <v>0</v>
      </c>
      <c r="X72" s="19">
        <f>ArcSt!P112</f>
        <v>0</v>
      </c>
      <c r="Y72" s="28">
        <f>ArcSt!Q112</f>
        <v>0</v>
      </c>
      <c r="Z72" s="19">
        <f>Rep!P112</f>
        <v>0</v>
      </c>
      <c r="AA72" s="28">
        <f>Rep!Q112</f>
        <v>0</v>
      </c>
      <c r="AB72" s="19">
        <f>PHous!P112</f>
        <v>0</v>
      </c>
      <c r="AC72" s="28">
        <f>PHous!Q112</f>
        <v>0</v>
      </c>
      <c r="AD72" s="19">
        <f>Whous!P112</f>
        <v>0</v>
      </c>
      <c r="AE72" s="28">
        <f>Whous!Q112</f>
        <v>0</v>
      </c>
      <c r="AF72" s="19">
        <f>Plat!P112</f>
        <v>0</v>
      </c>
      <c r="AG72" s="28">
        <f>Plat!Q112</f>
        <v>0</v>
      </c>
      <c r="AH72" s="19">
        <f>Control!P112</f>
        <v>0</v>
      </c>
      <c r="AI72" s="28">
        <f>Control!Q112</f>
        <v>0</v>
      </c>
    </row>
    <row r="73" spans="1:35">
      <c r="A73" s="21">
        <f>Seq!A73</f>
        <v>0</v>
      </c>
      <c r="D73" s="19">
        <f>Seq!P113</f>
        <v>0</v>
      </c>
      <c r="E73" s="28">
        <f>Seq!Q113</f>
        <v>0</v>
      </c>
      <c r="F73" s="19">
        <f>Iso!P113</f>
        <v>0</v>
      </c>
      <c r="G73" s="28">
        <f>Iso!Q113</f>
        <v>0</v>
      </c>
      <c r="H73" s="19">
        <f>Fil!P113</f>
        <v>0</v>
      </c>
      <c r="I73" s="28">
        <f>Fil!Q113</f>
        <v>0</v>
      </c>
      <c r="J73" s="19">
        <f>FPump!P113</f>
        <v>0</v>
      </c>
      <c r="K73" s="28">
        <f>FPump!Q113</f>
        <v>0</v>
      </c>
      <c r="L73" s="19">
        <f>Lyse!P113</f>
        <v>0</v>
      </c>
      <c r="M73" s="28">
        <f>Lyse!Q113</f>
        <v>0</v>
      </c>
      <c r="N73" s="19">
        <f>RStor!P113</f>
        <v>0</v>
      </c>
      <c r="O73" s="28">
        <f>RStor!Q113</f>
        <v>0</v>
      </c>
      <c r="P73" s="19">
        <f>RDose!P113</f>
        <v>0</v>
      </c>
      <c r="Q73" s="28">
        <f>RDose!Q113</f>
        <v>0</v>
      </c>
      <c r="R73" s="19">
        <f>Trans!P113</f>
        <v>0</v>
      </c>
      <c r="S73" s="28">
        <f>Trans!Q113</f>
        <v>0</v>
      </c>
      <c r="T73" s="19">
        <f>ArchF!P113</f>
        <v>0</v>
      </c>
      <c r="U73" s="28">
        <f>ArchF!Q113</f>
        <v>0</v>
      </c>
      <c r="V73" s="19">
        <f>APres!P113</f>
        <v>0</v>
      </c>
      <c r="W73" s="28">
        <f>APres!Q113</f>
        <v>0</v>
      </c>
      <c r="X73" s="19">
        <f>ArcSt!P113</f>
        <v>0</v>
      </c>
      <c r="Y73" s="28">
        <f>ArcSt!Q113</f>
        <v>0</v>
      </c>
      <c r="Z73" s="19">
        <f>Rep!P113</f>
        <v>0</v>
      </c>
      <c r="AA73" s="28">
        <f>Rep!Q113</f>
        <v>0</v>
      </c>
      <c r="AB73" s="19">
        <f>PHous!P113</f>
        <v>0</v>
      </c>
      <c r="AC73" s="28">
        <f>PHous!Q113</f>
        <v>0</v>
      </c>
      <c r="AD73" s="19">
        <f>Whous!P113</f>
        <v>0</v>
      </c>
      <c r="AE73" s="28">
        <f>Whous!Q113</f>
        <v>0</v>
      </c>
      <c r="AF73" s="19">
        <f>Plat!P113</f>
        <v>0</v>
      </c>
      <c r="AG73" s="28">
        <f>Plat!Q113</f>
        <v>0</v>
      </c>
      <c r="AH73" s="19">
        <f>Control!P113</f>
        <v>0</v>
      </c>
      <c r="AI73" s="28">
        <f>Control!Q113</f>
        <v>0</v>
      </c>
    </row>
    <row r="74" spans="1:35">
      <c r="A74" s="21" t="str">
        <f>Seq!A74</f>
        <v>Pumping</v>
      </c>
      <c r="D74" s="19">
        <f>Seq!P114</f>
        <v>0</v>
      </c>
      <c r="E74" s="28">
        <f>Seq!Q114</f>
        <v>0</v>
      </c>
      <c r="F74" s="19">
        <f>Iso!P114</f>
        <v>0</v>
      </c>
      <c r="G74" s="28">
        <f>Iso!Q114</f>
        <v>0</v>
      </c>
      <c r="H74" s="19">
        <f>Fil!P114</f>
        <v>0</v>
      </c>
      <c r="I74" s="28">
        <f>Fil!Q114</f>
        <v>0</v>
      </c>
      <c r="J74" s="19">
        <f>FPump!P114</f>
        <v>0</v>
      </c>
      <c r="K74" s="28">
        <f>FPump!Q114</f>
        <v>0</v>
      </c>
      <c r="L74" s="19">
        <f>Lyse!P114</f>
        <v>0</v>
      </c>
      <c r="M74" s="28">
        <f>Lyse!Q114</f>
        <v>0</v>
      </c>
      <c r="N74" s="19">
        <f>RStor!P114</f>
        <v>0</v>
      </c>
      <c r="O74" s="28">
        <f>RStor!Q114</f>
        <v>0</v>
      </c>
      <c r="P74" s="19">
        <f>RDose!P114</f>
        <v>0</v>
      </c>
      <c r="Q74" s="28">
        <f>RDose!Q114</f>
        <v>0</v>
      </c>
      <c r="R74" s="19">
        <f>Trans!P114</f>
        <v>0</v>
      </c>
      <c r="S74" s="28">
        <f>Trans!Q114</f>
        <v>0</v>
      </c>
      <c r="T74" s="19">
        <f>ArchF!P114</f>
        <v>0</v>
      </c>
      <c r="U74" s="28">
        <f>ArchF!Q114</f>
        <v>0</v>
      </c>
      <c r="V74" s="19">
        <f>APres!P114</f>
        <v>0</v>
      </c>
      <c r="W74" s="28">
        <f>APres!Q114</f>
        <v>0</v>
      </c>
      <c r="X74" s="19">
        <f>ArcSt!P114</f>
        <v>0</v>
      </c>
      <c r="Y74" s="28">
        <f>ArcSt!Q114</f>
        <v>0</v>
      </c>
      <c r="Z74" s="19">
        <f>Rep!P114</f>
        <v>0</v>
      </c>
      <c r="AA74" s="28">
        <f>Rep!Q114</f>
        <v>0</v>
      </c>
      <c r="AB74" s="19">
        <f>PHous!P114</f>
        <v>0</v>
      </c>
      <c r="AC74" s="28">
        <f>PHous!Q114</f>
        <v>0</v>
      </c>
      <c r="AD74" s="19">
        <f>Whous!P114</f>
        <v>0</v>
      </c>
      <c r="AE74" s="28">
        <f>Whous!Q114</f>
        <v>0</v>
      </c>
      <c r="AF74" s="19">
        <f>Plat!P114</f>
        <v>0</v>
      </c>
      <c r="AG74" s="28">
        <f>Plat!Q114</f>
        <v>0</v>
      </c>
      <c r="AH74" s="19">
        <f>Control!P114</f>
        <v>0</v>
      </c>
      <c r="AI74" s="28">
        <f>Control!Q114</f>
        <v>0</v>
      </c>
    </row>
    <row r="75" spans="1:35">
      <c r="A75" s="21" t="str">
        <f>Seq!A75</f>
        <v>Valving</v>
      </c>
      <c r="D75" s="19">
        <f>Seq!P115</f>
        <v>0</v>
      </c>
      <c r="E75" s="28">
        <f>Seq!Q115</f>
        <v>0</v>
      </c>
      <c r="F75" s="19">
        <f>Iso!P115</f>
        <v>0</v>
      </c>
      <c r="G75" s="28">
        <f>Iso!Q115</f>
        <v>0</v>
      </c>
      <c r="H75" s="19">
        <f>Fil!P115</f>
        <v>0</v>
      </c>
      <c r="I75" s="28">
        <f>Fil!Q115</f>
        <v>0</v>
      </c>
      <c r="J75" s="19">
        <f>FPump!P115</f>
        <v>0</v>
      </c>
      <c r="K75" s="28">
        <f>FPump!Q115</f>
        <v>0</v>
      </c>
      <c r="L75" s="19">
        <f>Lyse!P115</f>
        <v>0</v>
      </c>
      <c r="M75" s="28">
        <f>Lyse!Q115</f>
        <v>0</v>
      </c>
      <c r="N75" s="19">
        <f>RStor!P115</f>
        <v>0</v>
      </c>
      <c r="O75" s="28">
        <f>RStor!Q115</f>
        <v>0</v>
      </c>
      <c r="P75" s="19">
        <f>RDose!P115</f>
        <v>0</v>
      </c>
      <c r="Q75" s="28">
        <f>RDose!Q115</f>
        <v>0</v>
      </c>
      <c r="R75" s="19">
        <f>Trans!P115</f>
        <v>0</v>
      </c>
      <c r="S75" s="28">
        <f>Trans!Q115</f>
        <v>0</v>
      </c>
      <c r="T75" s="19">
        <f>ArchF!P115</f>
        <v>0</v>
      </c>
      <c r="U75" s="28">
        <f>ArchF!Q115</f>
        <v>0</v>
      </c>
      <c r="V75" s="19">
        <f>APres!P115</f>
        <v>0</v>
      </c>
      <c r="W75" s="28">
        <f>APres!Q115</f>
        <v>0</v>
      </c>
      <c r="X75" s="19">
        <f>ArcSt!P115</f>
        <v>0</v>
      </c>
      <c r="Y75" s="28">
        <f>ArcSt!Q115</f>
        <v>0</v>
      </c>
      <c r="Z75" s="19">
        <f>Rep!P115</f>
        <v>0</v>
      </c>
      <c r="AA75" s="28">
        <f>Rep!Q115</f>
        <v>0</v>
      </c>
      <c r="AB75" s="19">
        <f>PHous!P115</f>
        <v>0</v>
      </c>
      <c r="AC75" s="28">
        <f>PHous!Q115</f>
        <v>0</v>
      </c>
      <c r="AD75" s="19">
        <f>Whous!P115</f>
        <v>0</v>
      </c>
      <c r="AE75" s="28">
        <f>Whous!Q115</f>
        <v>0</v>
      </c>
      <c r="AF75" s="19">
        <f>Plat!P115</f>
        <v>0</v>
      </c>
      <c r="AG75" s="28">
        <f>Plat!Q115</f>
        <v>0</v>
      </c>
      <c r="AH75" s="19">
        <f>Control!P115</f>
        <v>0</v>
      </c>
      <c r="AI75" s="28">
        <f>Control!Q115</f>
        <v>0</v>
      </c>
    </row>
    <row r="76" spans="1:35">
      <c r="A76" s="21" t="str">
        <f>Seq!A76</f>
        <v>Space</v>
      </c>
      <c r="D76" s="19">
        <f>Seq!P116</f>
        <v>0</v>
      </c>
      <c r="E76" s="28">
        <f>Seq!Q116</f>
        <v>0</v>
      </c>
      <c r="F76" s="19">
        <f>Iso!P116</f>
        <v>0</v>
      </c>
      <c r="G76" s="28">
        <f>Iso!Q116</f>
        <v>0</v>
      </c>
      <c r="H76" s="19">
        <f>Fil!P116</f>
        <v>0</v>
      </c>
      <c r="I76" s="28">
        <f>Fil!Q116</f>
        <v>0</v>
      </c>
      <c r="J76" s="19">
        <f>FPump!P116</f>
        <v>0</v>
      </c>
      <c r="K76" s="28">
        <f>FPump!Q116</f>
        <v>0</v>
      </c>
      <c r="L76" s="19">
        <f>Lyse!P116</f>
        <v>0</v>
      </c>
      <c r="M76" s="28">
        <f>Lyse!Q116</f>
        <v>0</v>
      </c>
      <c r="N76" s="19">
        <f>RStor!P116</f>
        <v>0</v>
      </c>
      <c r="O76" s="28">
        <f>RStor!Q116</f>
        <v>0</v>
      </c>
      <c r="P76" s="19">
        <f>RDose!P116</f>
        <v>0</v>
      </c>
      <c r="Q76" s="28">
        <f>RDose!Q116</f>
        <v>0</v>
      </c>
      <c r="R76" s="19">
        <f>Trans!P116</f>
        <v>0</v>
      </c>
      <c r="S76" s="28">
        <f>Trans!Q116</f>
        <v>0</v>
      </c>
      <c r="T76" s="19">
        <f>ArchF!P116</f>
        <v>0</v>
      </c>
      <c r="U76" s="28">
        <f>ArchF!Q116</f>
        <v>0</v>
      </c>
      <c r="V76" s="19">
        <f>APres!P116</f>
        <v>0</v>
      </c>
      <c r="W76" s="28">
        <f>APres!Q116</f>
        <v>0</v>
      </c>
      <c r="X76" s="19">
        <f>ArcSt!P116</f>
        <v>0</v>
      </c>
      <c r="Y76" s="28">
        <f>ArcSt!Q116</f>
        <v>0</v>
      </c>
      <c r="Z76" s="19">
        <f>Rep!P116</f>
        <v>0</v>
      </c>
      <c r="AA76" s="28">
        <f>Rep!Q116</f>
        <v>0</v>
      </c>
      <c r="AB76" s="19">
        <f>PHous!P116</f>
        <v>0</v>
      </c>
      <c r="AC76" s="28">
        <f>PHous!Q116</f>
        <v>0</v>
      </c>
      <c r="AD76" s="19">
        <f>Whous!P116</f>
        <v>0</v>
      </c>
      <c r="AE76" s="28">
        <f>Whous!Q116</f>
        <v>0</v>
      </c>
      <c r="AF76" s="19">
        <f>Plat!P116</f>
        <v>0</v>
      </c>
      <c r="AG76" s="28">
        <f>Plat!Q116</f>
        <v>0</v>
      </c>
      <c r="AH76" s="19">
        <f>Control!P116</f>
        <v>0</v>
      </c>
      <c r="AI76" s="28">
        <f>Control!Q116</f>
        <v>0</v>
      </c>
    </row>
    <row r="77" spans="1:35">
      <c r="A77" s="21" t="str">
        <f>Seq!A77</f>
        <v>Mass</v>
      </c>
      <c r="D77" s="19">
        <f>Seq!P117</f>
        <v>0</v>
      </c>
      <c r="E77" s="28">
        <f>Seq!Q117</f>
        <v>0</v>
      </c>
      <c r="F77" s="19">
        <f>Iso!P117</f>
        <v>0</v>
      </c>
      <c r="G77" s="28">
        <f>Iso!Q117</f>
        <v>0</v>
      </c>
      <c r="H77" s="19">
        <f>Fil!P117</f>
        <v>0</v>
      </c>
      <c r="I77" s="28">
        <f>Fil!Q117</f>
        <v>0</v>
      </c>
      <c r="J77" s="19">
        <f>FPump!P117</f>
        <v>0</v>
      </c>
      <c r="K77" s="28">
        <f>FPump!Q117</f>
        <v>0</v>
      </c>
      <c r="L77" s="19">
        <f>Lyse!P117</f>
        <v>0</v>
      </c>
      <c r="M77" s="28">
        <f>Lyse!Q117</f>
        <v>0</v>
      </c>
      <c r="N77" s="19">
        <f>RStor!P117</f>
        <v>0</v>
      </c>
      <c r="O77" s="28">
        <f>RStor!Q117</f>
        <v>0</v>
      </c>
      <c r="P77" s="19">
        <f>RDose!P117</f>
        <v>0</v>
      </c>
      <c r="Q77" s="28">
        <f>RDose!Q117</f>
        <v>0</v>
      </c>
      <c r="R77" s="19">
        <f>Trans!P117</f>
        <v>0</v>
      </c>
      <c r="S77" s="28">
        <f>Trans!Q117</f>
        <v>0</v>
      </c>
      <c r="T77" s="19">
        <f>ArchF!P117</f>
        <v>0</v>
      </c>
      <c r="U77" s="28">
        <f>ArchF!Q117</f>
        <v>0</v>
      </c>
      <c r="V77" s="19">
        <f>APres!P117</f>
        <v>0</v>
      </c>
      <c r="W77" s="28">
        <f>APres!Q117</f>
        <v>0</v>
      </c>
      <c r="X77" s="19">
        <f>ArcSt!P117</f>
        <v>0</v>
      </c>
      <c r="Y77" s="28">
        <f>ArcSt!Q117</f>
        <v>0</v>
      </c>
      <c r="Z77" s="19">
        <f>Rep!P117</f>
        <v>0</v>
      </c>
      <c r="AA77" s="28">
        <f>Rep!Q117</f>
        <v>0</v>
      </c>
      <c r="AB77" s="19">
        <f>PHous!P117</f>
        <v>0</v>
      </c>
      <c r="AC77" s="28">
        <f>PHous!Q117</f>
        <v>0</v>
      </c>
      <c r="AD77" s="19">
        <f>Whous!P117</f>
        <v>0</v>
      </c>
      <c r="AE77" s="28">
        <f>Whous!Q117</f>
        <v>0</v>
      </c>
      <c r="AF77" s="19">
        <f>Plat!P117</f>
        <v>0</v>
      </c>
      <c r="AG77" s="28">
        <f>Plat!Q117</f>
        <v>0</v>
      </c>
      <c r="AH77" s="19">
        <f>Control!P117</f>
        <v>0</v>
      </c>
      <c r="AI77" s="28">
        <f>Control!Q117</f>
        <v>0</v>
      </c>
    </row>
    <row r="78" spans="1:35">
      <c r="A78" s="21" t="str">
        <f>Seq!A78</f>
        <v>Max dP</v>
      </c>
      <c r="D78" s="19">
        <f>Seq!P118</f>
        <v>0</v>
      </c>
      <c r="E78" s="28">
        <f>Seq!Q118</f>
        <v>0</v>
      </c>
      <c r="F78" s="19">
        <f>Iso!P118</f>
        <v>0</v>
      </c>
      <c r="G78" s="28">
        <f>Iso!Q118</f>
        <v>0</v>
      </c>
      <c r="H78" s="19">
        <f>Fil!P118</f>
        <v>0</v>
      </c>
      <c r="I78" s="28">
        <f>Fil!Q118</f>
        <v>0</v>
      </c>
      <c r="J78" s="19">
        <f>FPump!P118</f>
        <v>0</v>
      </c>
      <c r="K78" s="28">
        <f>FPump!Q118</f>
        <v>0</v>
      </c>
      <c r="L78" s="19">
        <f>Lyse!P118</f>
        <v>0</v>
      </c>
      <c r="M78" s="28">
        <f>Lyse!Q118</f>
        <v>0</v>
      </c>
      <c r="N78" s="19">
        <f>RStor!P118</f>
        <v>0</v>
      </c>
      <c r="O78" s="28">
        <f>RStor!Q118</f>
        <v>0</v>
      </c>
      <c r="P78" s="19">
        <f>RDose!P118</f>
        <v>0</v>
      </c>
      <c r="Q78" s="28">
        <f>RDose!Q118</f>
        <v>0</v>
      </c>
      <c r="R78" s="19">
        <f>Trans!P118</f>
        <v>0</v>
      </c>
      <c r="S78" s="28">
        <f>Trans!Q118</f>
        <v>0</v>
      </c>
      <c r="T78" s="19">
        <f>ArchF!P118</f>
        <v>0</v>
      </c>
      <c r="U78" s="28">
        <f>ArchF!Q118</f>
        <v>0</v>
      </c>
      <c r="V78" s="19">
        <f>APres!P118</f>
        <v>0</v>
      </c>
      <c r="W78" s="28">
        <f>APres!Q118</f>
        <v>0</v>
      </c>
      <c r="X78" s="19">
        <f>ArcSt!P118</f>
        <v>0</v>
      </c>
      <c r="Y78" s="28">
        <f>ArcSt!Q118</f>
        <v>0</v>
      </c>
      <c r="Z78" s="19">
        <f>Rep!P118</f>
        <v>0</v>
      </c>
      <c r="AA78" s="28">
        <f>Rep!Q118</f>
        <v>0</v>
      </c>
      <c r="AB78" s="19">
        <f>PHous!P118</f>
        <v>0</v>
      </c>
      <c r="AC78" s="28">
        <f>PHous!Q118</f>
        <v>0</v>
      </c>
      <c r="AD78" s="19">
        <f>Whous!P118</f>
        <v>0</v>
      </c>
      <c r="AE78" s="28">
        <f>Whous!Q118</f>
        <v>0</v>
      </c>
      <c r="AF78" s="19">
        <f>Plat!P118</f>
        <v>0</v>
      </c>
      <c r="AG78" s="28">
        <f>Plat!Q118</f>
        <v>0</v>
      </c>
      <c r="AH78" s="19">
        <f>Control!P118</f>
        <v>0</v>
      </c>
      <c r="AI78" s="28">
        <f>Control!Q118</f>
        <v>0</v>
      </c>
    </row>
    <row r="79" spans="1:35">
      <c r="A79" s="21" t="str">
        <f>Seq!A79</f>
        <v>Lysate Vol</v>
      </c>
      <c r="D79" s="19">
        <f>Seq!P119</f>
        <v>0</v>
      </c>
      <c r="E79" s="28">
        <f>Seq!Q119</f>
        <v>0</v>
      </c>
      <c r="F79" s="19">
        <f>Iso!P119</f>
        <v>0</v>
      </c>
      <c r="G79" s="28">
        <f>Iso!Q119</f>
        <v>0</v>
      </c>
      <c r="H79" s="19">
        <f>Fil!P119</f>
        <v>0</v>
      </c>
      <c r="I79" s="28">
        <f>Fil!Q119</f>
        <v>0</v>
      </c>
      <c r="J79" s="19">
        <f>FPump!P119</f>
        <v>0</v>
      </c>
      <c r="K79" s="28">
        <f>FPump!Q119</f>
        <v>0</v>
      </c>
      <c r="L79" s="19">
        <f>Lyse!P119</f>
        <v>0</v>
      </c>
      <c r="M79" s="28">
        <f>Lyse!Q119</f>
        <v>0</v>
      </c>
      <c r="N79" s="19">
        <f>RStor!P119</f>
        <v>0</v>
      </c>
      <c r="O79" s="28">
        <f>RStor!Q119</f>
        <v>0</v>
      </c>
      <c r="P79" s="19">
        <f>RDose!P119</f>
        <v>0</v>
      </c>
      <c r="Q79" s="28">
        <f>RDose!Q119</f>
        <v>0</v>
      </c>
      <c r="R79" s="19">
        <f>Trans!P119</f>
        <v>0</v>
      </c>
      <c r="S79" s="28">
        <f>Trans!Q119</f>
        <v>0</v>
      </c>
      <c r="T79" s="19">
        <f>ArchF!P119</f>
        <v>0</v>
      </c>
      <c r="U79" s="28">
        <f>ArchF!Q119</f>
        <v>0</v>
      </c>
      <c r="V79" s="19">
        <f>APres!P119</f>
        <v>0</v>
      </c>
      <c r="W79" s="28">
        <f>APres!Q119</f>
        <v>0</v>
      </c>
      <c r="X79" s="19">
        <f>ArcSt!P119</f>
        <v>0</v>
      </c>
      <c r="Y79" s="28">
        <f>ArcSt!Q119</f>
        <v>0</v>
      </c>
      <c r="Z79" s="19">
        <f>Rep!P119</f>
        <v>0</v>
      </c>
      <c r="AA79" s="28">
        <f>Rep!Q119</f>
        <v>0</v>
      </c>
      <c r="AB79" s="19">
        <f>PHous!P119</f>
        <v>0</v>
      </c>
      <c r="AC79" s="28">
        <f>PHous!Q119</f>
        <v>0</v>
      </c>
      <c r="AD79" s="19">
        <f>Whous!P119</f>
        <v>0</v>
      </c>
      <c r="AE79" s="28">
        <f>Whous!Q119</f>
        <v>0</v>
      </c>
      <c r="AF79" s="19">
        <f>Plat!P119</f>
        <v>0</v>
      </c>
      <c r="AG79" s="28">
        <f>Plat!Q119</f>
        <v>0</v>
      </c>
      <c r="AH79" s="19">
        <f>Control!P119</f>
        <v>0</v>
      </c>
      <c r="AI79" s="28">
        <f>Control!Q119</f>
        <v>0</v>
      </c>
    </row>
    <row r="80" spans="1:35">
      <c r="A80" s="21">
        <f>Seq!A80</f>
        <v>0</v>
      </c>
      <c r="D80" s="19">
        <f>Seq!P120</f>
        <v>0</v>
      </c>
      <c r="E80" s="28">
        <f>Seq!Q120</f>
        <v>0</v>
      </c>
      <c r="F80" s="19">
        <f>Iso!P120</f>
        <v>0</v>
      </c>
      <c r="G80" s="28">
        <f>Iso!Q120</f>
        <v>0</v>
      </c>
      <c r="H80" s="19">
        <f>Fil!P120</f>
        <v>0</v>
      </c>
      <c r="I80" s="28">
        <f>Fil!Q120</f>
        <v>0</v>
      </c>
      <c r="J80" s="19">
        <f>FPump!P120</f>
        <v>0</v>
      </c>
      <c r="K80" s="28">
        <f>FPump!Q120</f>
        <v>0</v>
      </c>
      <c r="L80" s="19">
        <f>Lyse!P120</f>
        <v>0</v>
      </c>
      <c r="M80" s="28">
        <f>Lyse!Q120</f>
        <v>0</v>
      </c>
      <c r="N80" s="19">
        <f>RStor!P120</f>
        <v>0</v>
      </c>
      <c r="O80" s="28">
        <f>RStor!Q120</f>
        <v>0</v>
      </c>
      <c r="P80" s="19">
        <f>RDose!P120</f>
        <v>0</v>
      </c>
      <c r="Q80" s="28">
        <f>RDose!Q120</f>
        <v>0</v>
      </c>
      <c r="R80" s="19">
        <f>Trans!P120</f>
        <v>0</v>
      </c>
      <c r="S80" s="28">
        <f>Trans!Q120</f>
        <v>0</v>
      </c>
      <c r="T80" s="19">
        <f>ArchF!P120</f>
        <v>0</v>
      </c>
      <c r="U80" s="28">
        <f>ArchF!Q120</f>
        <v>0</v>
      </c>
      <c r="V80" s="19">
        <f>APres!P120</f>
        <v>0</v>
      </c>
      <c r="W80" s="28">
        <f>APres!Q120</f>
        <v>0</v>
      </c>
      <c r="X80" s="19">
        <f>ArcSt!P120</f>
        <v>0</v>
      </c>
      <c r="Y80" s="28">
        <f>ArcSt!Q120</f>
        <v>0</v>
      </c>
      <c r="Z80" s="19">
        <f>Rep!P120</f>
        <v>0</v>
      </c>
      <c r="AA80" s="28">
        <f>Rep!Q120</f>
        <v>0</v>
      </c>
      <c r="AB80" s="19">
        <f>PHous!P120</f>
        <v>0</v>
      </c>
      <c r="AC80" s="28">
        <f>PHous!Q120</f>
        <v>0</v>
      </c>
      <c r="AD80" s="19">
        <f>Whous!P120</f>
        <v>0</v>
      </c>
      <c r="AE80" s="28">
        <f>Whous!Q120</f>
        <v>0</v>
      </c>
      <c r="AF80" s="19">
        <f>Plat!P120</f>
        <v>0</v>
      </c>
      <c r="AG80" s="28">
        <f>Plat!Q120</f>
        <v>0</v>
      </c>
      <c r="AH80" s="19">
        <f>Control!P120</f>
        <v>0</v>
      </c>
      <c r="AI80" s="28">
        <f>Control!Q120</f>
        <v>0</v>
      </c>
    </row>
    <row r="81" spans="1:35">
      <c r="A81" s="21" t="str">
        <f>Seq!A81</f>
        <v>Arch Type A</v>
      </c>
      <c r="D81" s="19">
        <f>Seq!P121</f>
        <v>0</v>
      </c>
      <c r="E81" s="28">
        <f>Seq!Q121</f>
        <v>0</v>
      </c>
      <c r="F81" s="19">
        <f>Iso!P121</f>
        <v>0</v>
      </c>
      <c r="G81" s="28">
        <f>Iso!Q121</f>
        <v>0</v>
      </c>
      <c r="H81" s="19">
        <f>Fil!P121</f>
        <v>0</v>
      </c>
      <c r="I81" s="28">
        <f>Fil!Q121</f>
        <v>0</v>
      </c>
      <c r="J81" s="19">
        <f>FPump!P121</f>
        <v>0</v>
      </c>
      <c r="K81" s="28">
        <f>FPump!Q121</f>
        <v>0</v>
      </c>
      <c r="L81" s="19">
        <f>Lyse!P121</f>
        <v>0</v>
      </c>
      <c r="M81" s="28">
        <f>Lyse!Q121</f>
        <v>0</v>
      </c>
      <c r="N81" s="19">
        <f>RStor!P121</f>
        <v>0</v>
      </c>
      <c r="O81" s="28">
        <f>RStor!Q121</f>
        <v>0</v>
      </c>
      <c r="P81" s="19">
        <f>RDose!P121</f>
        <v>0</v>
      </c>
      <c r="Q81" s="28">
        <f>RDose!Q121</f>
        <v>0</v>
      </c>
      <c r="R81" s="19">
        <f>Trans!P121</f>
        <v>0</v>
      </c>
      <c r="S81" s="28">
        <f>Trans!Q121</f>
        <v>0</v>
      </c>
      <c r="T81" s="19">
        <f>ArchF!P121</f>
        <v>0</v>
      </c>
      <c r="U81" s="28">
        <f>ArchF!Q121</f>
        <v>0</v>
      </c>
      <c r="V81" s="19">
        <f>APres!P121</f>
        <v>0</v>
      </c>
      <c r="W81" s="28">
        <f>APres!Q121</f>
        <v>0</v>
      </c>
      <c r="X81" s="19">
        <f>ArcSt!P121</f>
        <v>0</v>
      </c>
      <c r="Y81" s="28">
        <f>ArcSt!Q121</f>
        <v>0</v>
      </c>
      <c r="Z81" s="19">
        <f>Rep!P121</f>
        <v>0</v>
      </c>
      <c r="AA81" s="28">
        <f>Rep!Q121</f>
        <v>0</v>
      </c>
      <c r="AB81" s="19">
        <f>PHous!P121</f>
        <v>0</v>
      </c>
      <c r="AC81" s="28">
        <f>PHous!Q121</f>
        <v>0</v>
      </c>
      <c r="AD81" s="19">
        <f>Whous!P121</f>
        <v>0</v>
      </c>
      <c r="AE81" s="28">
        <f>Whous!Q121</f>
        <v>0</v>
      </c>
      <c r="AF81" s="19">
        <f>Plat!P121</f>
        <v>0</v>
      </c>
      <c r="AG81" s="28">
        <f>Plat!Q121</f>
        <v>0</v>
      </c>
      <c r="AH81" s="19">
        <f>Control!P121</f>
        <v>0</v>
      </c>
      <c r="AI81" s="28">
        <f>Control!Q121</f>
        <v>0</v>
      </c>
    </row>
    <row r="82" spans="1:35">
      <c r="A82" s="21" t="str">
        <f>Seq!A82</f>
        <v>Arch Type B</v>
      </c>
      <c r="D82" s="19">
        <f>Seq!P122</f>
        <v>0</v>
      </c>
      <c r="E82" s="28">
        <f>Seq!Q122</f>
        <v>0</v>
      </c>
      <c r="F82" s="19">
        <f>Iso!P122</f>
        <v>0</v>
      </c>
      <c r="G82" s="28">
        <f>Iso!Q122</f>
        <v>0</v>
      </c>
      <c r="H82" s="19">
        <f>Fil!P122</f>
        <v>0</v>
      </c>
      <c r="I82" s="28">
        <f>Fil!Q122</f>
        <v>0</v>
      </c>
      <c r="J82" s="19">
        <f>FPump!P122</f>
        <v>0</v>
      </c>
      <c r="K82" s="28">
        <f>FPump!Q122</f>
        <v>0</v>
      </c>
      <c r="L82" s="19">
        <f>Lyse!P122</f>
        <v>0</v>
      </c>
      <c r="M82" s="28">
        <f>Lyse!Q122</f>
        <v>0</v>
      </c>
      <c r="N82" s="19">
        <f>RStor!P122</f>
        <v>0</v>
      </c>
      <c r="O82" s="28">
        <f>RStor!Q122</f>
        <v>0</v>
      </c>
      <c r="P82" s="19">
        <f>RDose!P122</f>
        <v>0</v>
      </c>
      <c r="Q82" s="28">
        <f>RDose!Q122</f>
        <v>0</v>
      </c>
      <c r="R82" s="19">
        <f>Trans!P122</f>
        <v>0</v>
      </c>
      <c r="S82" s="28">
        <f>Trans!Q122</f>
        <v>0</v>
      </c>
      <c r="T82" s="19">
        <f>ArchF!P122</f>
        <v>0</v>
      </c>
      <c r="U82" s="28">
        <f>ArchF!Q122</f>
        <v>0</v>
      </c>
      <c r="V82" s="19">
        <f>APres!P122</f>
        <v>0</v>
      </c>
      <c r="W82" s="28">
        <f>APres!Q122</f>
        <v>0</v>
      </c>
      <c r="X82" s="19">
        <f>ArcSt!P122</f>
        <v>0</v>
      </c>
      <c r="Y82" s="28">
        <f>ArcSt!Q122</f>
        <v>0</v>
      </c>
      <c r="Z82" s="19">
        <f>Rep!P122</f>
        <v>0</v>
      </c>
      <c r="AA82" s="28">
        <f>Rep!Q122</f>
        <v>0</v>
      </c>
      <c r="AB82" s="19">
        <f>PHous!P122</f>
        <v>0</v>
      </c>
      <c r="AC82" s="28">
        <f>PHous!Q122</f>
        <v>0</v>
      </c>
      <c r="AD82" s="19">
        <f>Whous!P122</f>
        <v>0</v>
      </c>
      <c r="AE82" s="28">
        <f>Whous!Q122</f>
        <v>0</v>
      </c>
      <c r="AF82" s="19">
        <f>Plat!P122</f>
        <v>0</v>
      </c>
      <c r="AG82" s="28">
        <f>Plat!Q122</f>
        <v>0</v>
      </c>
      <c r="AH82" s="19">
        <f>Control!P122</f>
        <v>0</v>
      </c>
      <c r="AI82" s="28">
        <f>Control!Q122</f>
        <v>0</v>
      </c>
    </row>
    <row r="83" spans="1:35">
      <c r="A83" s="21" t="str">
        <f>Seq!A83</f>
        <v>Arch Type C</v>
      </c>
      <c r="D83" s="19">
        <f>Seq!P123</f>
        <v>0</v>
      </c>
      <c r="E83" s="28">
        <f>Seq!Q123</f>
        <v>0</v>
      </c>
      <c r="F83" s="19">
        <f>Iso!P123</f>
        <v>0</v>
      </c>
      <c r="G83" s="28">
        <f>Iso!Q123</f>
        <v>0</v>
      </c>
      <c r="H83" s="19">
        <f>Fil!P123</f>
        <v>0</v>
      </c>
      <c r="I83" s="28">
        <f>Fil!Q123</f>
        <v>0</v>
      </c>
      <c r="J83" s="19">
        <f>FPump!P123</f>
        <v>0</v>
      </c>
      <c r="K83" s="28">
        <f>FPump!Q123</f>
        <v>0</v>
      </c>
      <c r="L83" s="19">
        <f>Lyse!P123</f>
        <v>0</v>
      </c>
      <c r="M83" s="28">
        <f>Lyse!Q123</f>
        <v>0</v>
      </c>
      <c r="N83" s="19">
        <f>RStor!P123</f>
        <v>0</v>
      </c>
      <c r="O83" s="28">
        <f>RStor!Q123</f>
        <v>0</v>
      </c>
      <c r="P83" s="19">
        <f>RDose!P123</f>
        <v>0</v>
      </c>
      <c r="Q83" s="28">
        <f>RDose!Q123</f>
        <v>0</v>
      </c>
      <c r="R83" s="19">
        <f>Trans!P123</f>
        <v>0</v>
      </c>
      <c r="S83" s="28">
        <f>Trans!Q123</f>
        <v>0</v>
      </c>
      <c r="T83" s="19">
        <f>ArchF!P123</f>
        <v>0</v>
      </c>
      <c r="U83" s="28">
        <f>ArchF!Q123</f>
        <v>0</v>
      </c>
      <c r="V83" s="19">
        <f>APres!P123</f>
        <v>0</v>
      </c>
      <c r="W83" s="28">
        <f>APres!Q123</f>
        <v>0</v>
      </c>
      <c r="X83" s="19">
        <f>ArcSt!P123</f>
        <v>0</v>
      </c>
      <c r="Y83" s="28">
        <f>ArcSt!Q123</f>
        <v>0</v>
      </c>
      <c r="Z83" s="19">
        <f>Rep!P123</f>
        <v>0</v>
      </c>
      <c r="AA83" s="28">
        <f>Rep!Q123</f>
        <v>0</v>
      </c>
      <c r="AB83" s="19">
        <f>PHous!P123</f>
        <v>0</v>
      </c>
      <c r="AC83" s="28">
        <f>PHous!Q123</f>
        <v>0</v>
      </c>
      <c r="AD83" s="19">
        <f>Whous!P123</f>
        <v>0</v>
      </c>
      <c r="AE83" s="28">
        <f>Whous!Q123</f>
        <v>0</v>
      </c>
      <c r="AF83" s="19">
        <f>Plat!P123</f>
        <v>0</v>
      </c>
      <c r="AG83" s="28">
        <f>Plat!Q123</f>
        <v>0</v>
      </c>
      <c r="AH83" s="19">
        <f>Control!P123</f>
        <v>0</v>
      </c>
      <c r="AI83" s="28">
        <f>Control!Q123</f>
        <v>0</v>
      </c>
    </row>
    <row r="84" spans="1:35">
      <c r="A84" s="21">
        <f>Seq!A84</f>
        <v>0</v>
      </c>
      <c r="D84" s="19">
        <f>Seq!P124</f>
        <v>0</v>
      </c>
      <c r="E84" s="28">
        <f>Seq!Q124</f>
        <v>0</v>
      </c>
      <c r="F84" s="19">
        <f>Iso!P124</f>
        <v>0</v>
      </c>
      <c r="G84" s="28">
        <f>Iso!Q124</f>
        <v>0</v>
      </c>
      <c r="H84" s="19">
        <f>Fil!P124</f>
        <v>0</v>
      </c>
      <c r="I84" s="28">
        <f>Fil!Q124</f>
        <v>0</v>
      </c>
      <c r="J84" s="19">
        <f>FPump!P124</f>
        <v>0</v>
      </c>
      <c r="K84" s="28">
        <f>FPump!Q124</f>
        <v>0</v>
      </c>
      <c r="L84" s="19">
        <f>Lyse!P124</f>
        <v>0</v>
      </c>
      <c r="M84" s="28">
        <f>Lyse!Q124</f>
        <v>0</v>
      </c>
      <c r="N84" s="19">
        <f>RStor!P124</f>
        <v>0</v>
      </c>
      <c r="O84" s="28">
        <f>RStor!Q124</f>
        <v>0</v>
      </c>
      <c r="P84" s="19">
        <f>RDose!P124</f>
        <v>0</v>
      </c>
      <c r="Q84" s="28">
        <f>RDose!Q124</f>
        <v>0</v>
      </c>
      <c r="R84" s="19">
        <f>Trans!P124</f>
        <v>0</v>
      </c>
      <c r="S84" s="28">
        <f>Trans!Q124</f>
        <v>0</v>
      </c>
      <c r="T84" s="19">
        <f>ArchF!P124</f>
        <v>0</v>
      </c>
      <c r="U84" s="28">
        <f>ArchF!Q124</f>
        <v>0</v>
      </c>
      <c r="V84" s="19">
        <f>APres!P124</f>
        <v>0</v>
      </c>
      <c r="W84" s="28">
        <f>APres!Q124</f>
        <v>0</v>
      </c>
      <c r="X84" s="19">
        <f>ArcSt!P124</f>
        <v>0</v>
      </c>
      <c r="Y84" s="28">
        <f>ArcSt!Q124</f>
        <v>0</v>
      </c>
      <c r="Z84" s="19">
        <f>Rep!P124</f>
        <v>0</v>
      </c>
      <c r="AA84" s="28">
        <f>Rep!Q124</f>
        <v>0</v>
      </c>
      <c r="AB84" s="19">
        <f>PHous!P124</f>
        <v>0</v>
      </c>
      <c r="AC84" s="28">
        <f>PHous!Q124</f>
        <v>0</v>
      </c>
      <c r="AD84" s="19">
        <f>Whous!P124</f>
        <v>0</v>
      </c>
      <c r="AE84" s="28">
        <f>Whous!Q124</f>
        <v>0</v>
      </c>
      <c r="AF84" s="19">
        <f>Plat!P124</f>
        <v>0</v>
      </c>
      <c r="AG84" s="28">
        <f>Plat!Q124</f>
        <v>0</v>
      </c>
      <c r="AH84" s="19">
        <f>Control!P124</f>
        <v>0</v>
      </c>
      <c r="AI84" s="28">
        <f>Control!Q124</f>
        <v>0</v>
      </c>
    </row>
    <row r="85" spans="1:35">
      <c r="A85" s="21" t="str">
        <f>Seq!A85</f>
        <v>Reuse</v>
      </c>
      <c r="D85" s="19">
        <f>Seq!P125</f>
        <v>0</v>
      </c>
      <c r="E85" s="28">
        <f>Seq!Q125</f>
        <v>0</v>
      </c>
      <c r="F85" s="19">
        <f>Iso!P125</f>
        <v>0</v>
      </c>
      <c r="G85" s="28" t="str">
        <f>Iso!Q125</f>
        <v>times</v>
      </c>
      <c r="H85" s="19">
        <f>Fil!P125</f>
        <v>0</v>
      </c>
      <c r="I85" s="28" t="str">
        <f>Fil!Q125</f>
        <v>times</v>
      </c>
      <c r="J85" s="19">
        <f>FPump!P125</f>
        <v>0</v>
      </c>
      <c r="K85" s="28" t="str">
        <f>FPump!Q125</f>
        <v>times</v>
      </c>
      <c r="L85" s="19">
        <f>Lyse!P125</f>
        <v>30</v>
      </c>
      <c r="M85" s="28" t="str">
        <f>Lyse!Q125</f>
        <v>times</v>
      </c>
      <c r="N85" s="19">
        <f>RStor!P125</f>
        <v>0</v>
      </c>
      <c r="O85" s="28">
        <f>RStor!Q125</f>
        <v>0</v>
      </c>
      <c r="P85" s="19">
        <f>RDose!P125</f>
        <v>60</v>
      </c>
      <c r="Q85" s="28" t="str">
        <f>RDose!Q125</f>
        <v>times</v>
      </c>
      <c r="R85" s="19">
        <f>Trans!P125</f>
        <v>30</v>
      </c>
      <c r="S85" s="28" t="str">
        <f>Trans!Q125</f>
        <v>times</v>
      </c>
      <c r="T85" s="19">
        <f>ArchF!P125</f>
        <v>0</v>
      </c>
      <c r="U85" s="28">
        <f>ArchF!Q125</f>
        <v>0</v>
      </c>
      <c r="V85" s="19">
        <f>APres!P125</f>
        <v>30</v>
      </c>
      <c r="W85" s="28" t="str">
        <f>APres!Q125</f>
        <v>times</v>
      </c>
      <c r="X85" s="19">
        <f>ArcSt!P125</f>
        <v>0</v>
      </c>
      <c r="Y85" s="28">
        <f>ArcSt!Q125</f>
        <v>0</v>
      </c>
      <c r="Z85" s="19">
        <f>Rep!P125</f>
        <v>0</v>
      </c>
      <c r="AA85" s="28">
        <f>Rep!Q125</f>
        <v>0</v>
      </c>
      <c r="AB85" s="19">
        <f>PHous!P125</f>
        <v>0</v>
      </c>
      <c r="AC85" s="28">
        <f>PHous!Q125</f>
        <v>0</v>
      </c>
      <c r="AD85" s="19">
        <f>Whous!P125</f>
        <v>0</v>
      </c>
      <c r="AE85" s="28">
        <f>Whous!Q125</f>
        <v>0</v>
      </c>
      <c r="AF85" s="19">
        <f>Plat!P125</f>
        <v>0</v>
      </c>
      <c r="AG85" s="28">
        <f>Plat!Q125</f>
        <v>0</v>
      </c>
      <c r="AH85" s="19">
        <f>Control!P125</f>
        <v>0</v>
      </c>
      <c r="AI85" s="28">
        <f>Control!Q125</f>
        <v>0</v>
      </c>
    </row>
    <row r="86" spans="1:35">
      <c r="A86" s="21" t="str">
        <f>Seq!A86</f>
        <v>Clean</v>
      </c>
      <c r="D86" s="19">
        <f>Seq!P126</f>
        <v>0</v>
      </c>
      <c r="E86" s="28">
        <f>Seq!Q126</f>
        <v>0</v>
      </c>
      <c r="F86" s="19">
        <f>Iso!P126</f>
        <v>60</v>
      </c>
      <c r="G86" s="28" t="str">
        <f>Iso!Q126</f>
        <v>times</v>
      </c>
      <c r="H86" s="19">
        <f>Fil!P126</f>
        <v>0</v>
      </c>
      <c r="I86" s="28" t="str">
        <f>Fil!Q126</f>
        <v>times</v>
      </c>
      <c r="J86" s="19">
        <f>FPump!P126</f>
        <v>0</v>
      </c>
      <c r="K86" s="28" t="str">
        <f>FPump!Q126</f>
        <v>times</v>
      </c>
      <c r="L86" s="19">
        <f>Lyse!P126</f>
        <v>30</v>
      </c>
      <c r="M86" s="28" t="str">
        <f>Lyse!Q126</f>
        <v>times</v>
      </c>
      <c r="N86" s="19">
        <f>RStor!P126</f>
        <v>0</v>
      </c>
      <c r="O86" s="28">
        <f>RStor!Q126</f>
        <v>0</v>
      </c>
      <c r="P86" s="19">
        <f>RDose!P126</f>
        <v>60</v>
      </c>
      <c r="Q86" s="28" t="str">
        <f>RDose!Q126</f>
        <v>times</v>
      </c>
      <c r="R86" s="19">
        <f>Trans!P126</f>
        <v>30</v>
      </c>
      <c r="S86" s="28" t="str">
        <f>Trans!Q126</f>
        <v>times</v>
      </c>
      <c r="T86" s="19">
        <f>ArchF!P126</f>
        <v>0</v>
      </c>
      <c r="U86" s="28">
        <f>ArchF!Q126</f>
        <v>0</v>
      </c>
      <c r="V86" s="19">
        <f>APres!P126</f>
        <v>30</v>
      </c>
      <c r="W86" s="28" t="str">
        <f>APres!Q126</f>
        <v>times</v>
      </c>
      <c r="X86" s="19">
        <f>ArcSt!P126</f>
        <v>0</v>
      </c>
      <c r="Y86" s="28">
        <f>ArcSt!Q126</f>
        <v>0</v>
      </c>
      <c r="Z86" s="19">
        <f>Rep!P126</f>
        <v>0</v>
      </c>
      <c r="AA86" s="28">
        <f>Rep!Q126</f>
        <v>0</v>
      </c>
      <c r="AB86" s="19">
        <f>PHous!P126</f>
        <v>0</v>
      </c>
      <c r="AC86" s="28">
        <f>PHous!Q126</f>
        <v>0</v>
      </c>
      <c r="AD86" s="19">
        <f>Whous!P126</f>
        <v>0</v>
      </c>
      <c r="AE86" s="28">
        <f>Whous!Q126</f>
        <v>0</v>
      </c>
      <c r="AF86" s="19">
        <f>Plat!P126</f>
        <v>0</v>
      </c>
      <c r="AG86" s="28">
        <f>Plat!Q126</f>
        <v>0</v>
      </c>
      <c r="AH86" s="19">
        <f>Control!P126</f>
        <v>0</v>
      </c>
      <c r="AI86" s="28">
        <f>Control!Q126</f>
        <v>0</v>
      </c>
    </row>
    <row r="87" spans="1:35">
      <c r="A87" s="21" t="str">
        <f>Seq!A87</f>
        <v>Replace</v>
      </c>
      <c r="D87" s="19">
        <f>Seq!P127</f>
        <v>0</v>
      </c>
      <c r="E87" s="28">
        <f>Seq!Q127</f>
        <v>0</v>
      </c>
      <c r="F87" s="19">
        <f>Iso!P127</f>
        <v>0</v>
      </c>
      <c r="G87" s="28">
        <f>Iso!Q127</f>
        <v>0</v>
      </c>
      <c r="H87" s="19">
        <f>Fil!P127</f>
        <v>0</v>
      </c>
      <c r="I87" s="28">
        <f>Fil!Q127</f>
        <v>0</v>
      </c>
      <c r="J87" s="19">
        <f>FPump!P127</f>
        <v>0</v>
      </c>
      <c r="K87" s="28">
        <f>FPump!Q127</f>
        <v>0</v>
      </c>
      <c r="L87" s="19">
        <f>Lyse!P127</f>
        <v>0</v>
      </c>
      <c r="M87" s="28">
        <f>Lyse!Q127</f>
        <v>0</v>
      </c>
      <c r="N87" s="19">
        <f>RStor!P127</f>
        <v>0</v>
      </c>
      <c r="O87" s="28">
        <f>RStor!Q127</f>
        <v>0</v>
      </c>
      <c r="P87" s="19">
        <f>RDose!P127</f>
        <v>0</v>
      </c>
      <c r="Q87" s="28">
        <f>RDose!Q127</f>
        <v>0</v>
      </c>
      <c r="R87" s="19">
        <f>Trans!P127</f>
        <v>0</v>
      </c>
      <c r="S87" s="28">
        <f>Trans!Q127</f>
        <v>0</v>
      </c>
      <c r="T87" s="19">
        <f>ArchF!P127</f>
        <v>0</v>
      </c>
      <c r="U87" s="28">
        <f>ArchF!Q127</f>
        <v>0</v>
      </c>
      <c r="V87" s="19">
        <f>APres!P127</f>
        <v>0</v>
      </c>
      <c r="W87" s="28">
        <f>APres!Q127</f>
        <v>0</v>
      </c>
      <c r="X87" s="19">
        <f>ArcSt!P127</f>
        <v>0</v>
      </c>
      <c r="Y87" s="28">
        <f>ArcSt!Q127</f>
        <v>0</v>
      </c>
      <c r="Z87" s="19">
        <f>Rep!P127</f>
        <v>0</v>
      </c>
      <c r="AA87" s="28">
        <f>Rep!Q127</f>
        <v>0</v>
      </c>
      <c r="AB87" s="19">
        <f>PHous!P127</f>
        <v>0</v>
      </c>
      <c r="AC87" s="28">
        <f>PHous!Q127</f>
        <v>0</v>
      </c>
      <c r="AD87" s="19">
        <f>Whous!P127</f>
        <v>0</v>
      </c>
      <c r="AE87" s="28">
        <f>Whous!Q127</f>
        <v>0</v>
      </c>
      <c r="AF87" s="19">
        <f>Plat!P127</f>
        <v>0</v>
      </c>
      <c r="AG87" s="28">
        <f>Plat!Q127</f>
        <v>0</v>
      </c>
      <c r="AH87" s="19">
        <f>Control!P127</f>
        <v>0</v>
      </c>
      <c r="AI87" s="28">
        <f>Control!Q127</f>
        <v>0</v>
      </c>
    </row>
    <row r="88" spans="1:35">
      <c r="A88" s="21" t="str">
        <f>Seq!A88</f>
        <v>Duplicate</v>
      </c>
      <c r="D88" s="19">
        <f>Seq!P128</f>
        <v>0</v>
      </c>
      <c r="E88" s="28">
        <f>Seq!Q128</f>
        <v>0</v>
      </c>
      <c r="F88" s="19">
        <f>Iso!P128</f>
        <v>0</v>
      </c>
      <c r="G88" s="28">
        <f>Iso!Q128</f>
        <v>0</v>
      </c>
      <c r="H88" s="19">
        <f>Fil!P128</f>
        <v>0</v>
      </c>
      <c r="I88" s="28">
        <f>Fil!Q128</f>
        <v>0</v>
      </c>
      <c r="J88" s="19">
        <f>FPump!P128</f>
        <v>0</v>
      </c>
      <c r="K88" s="28">
        <f>FPump!Q128</f>
        <v>0</v>
      </c>
      <c r="L88" s="19">
        <f>Lyse!P128</f>
        <v>0</v>
      </c>
      <c r="M88" s="28">
        <f>Lyse!Q128</f>
        <v>0</v>
      </c>
      <c r="N88" s="19">
        <f>RStor!P128</f>
        <v>0</v>
      </c>
      <c r="O88" s="28">
        <f>RStor!Q128</f>
        <v>0</v>
      </c>
      <c r="P88" s="19">
        <f>RDose!P128</f>
        <v>0</v>
      </c>
      <c r="Q88" s="28">
        <f>RDose!Q128</f>
        <v>0</v>
      </c>
      <c r="R88" s="19">
        <f>Trans!P128</f>
        <v>0</v>
      </c>
      <c r="S88" s="28">
        <f>Trans!Q128</f>
        <v>0</v>
      </c>
      <c r="T88" s="19">
        <f>ArchF!P128</f>
        <v>0</v>
      </c>
      <c r="U88" s="28">
        <f>ArchF!Q128</f>
        <v>0</v>
      </c>
      <c r="V88" s="19">
        <f>APres!P128</f>
        <v>0</v>
      </c>
      <c r="W88" s="28">
        <f>APres!Q128</f>
        <v>0</v>
      </c>
      <c r="X88" s="19">
        <f>ArcSt!P128</f>
        <v>0</v>
      </c>
      <c r="Y88" s="28">
        <f>ArcSt!Q128</f>
        <v>0</v>
      </c>
      <c r="Z88" s="19">
        <f>Rep!P128</f>
        <v>1</v>
      </c>
      <c r="AA88" s="28" t="str">
        <f>Rep!Q128</f>
        <v>times</v>
      </c>
      <c r="AB88" s="19">
        <f>PHous!P128</f>
        <v>0</v>
      </c>
      <c r="AC88" s="28">
        <f>PHous!Q128</f>
        <v>0</v>
      </c>
      <c r="AD88" s="19">
        <f>Whous!P128</f>
        <v>0</v>
      </c>
      <c r="AE88" s="28">
        <f>Whous!Q128</f>
        <v>0</v>
      </c>
      <c r="AF88" s="19">
        <f>Plat!P128</f>
        <v>0</v>
      </c>
      <c r="AG88" s="28">
        <f>Plat!Q128</f>
        <v>0</v>
      </c>
      <c r="AH88" s="19">
        <f>Control!P128</f>
        <v>0</v>
      </c>
      <c r="AI88" s="28">
        <f>Control!Q128</f>
        <v>0</v>
      </c>
    </row>
    <row r="89" spans="1:35">
      <c r="A89" s="21" t="str">
        <f>Seq!A89</f>
        <v>R: WTF</v>
      </c>
      <c r="D89" s="19">
        <f>Seq!P129</f>
        <v>0</v>
      </c>
      <c r="E89" s="28">
        <f>Seq!Q129</f>
        <v>0</v>
      </c>
      <c r="F89" s="19">
        <f>Iso!P129</f>
        <v>0</v>
      </c>
      <c r="G89" s="28" t="str">
        <f>Iso!Q129</f>
        <v>mL</v>
      </c>
      <c r="H89" s="19">
        <f>Fil!P129</f>
        <v>0</v>
      </c>
      <c r="I89" s="28" t="str">
        <f>Fil!Q129</f>
        <v>mL</v>
      </c>
      <c r="J89" s="19">
        <f>FPump!P129</f>
        <v>0</v>
      </c>
      <c r="K89" s="28" t="str">
        <f>FPump!Q129</f>
        <v>mL</v>
      </c>
      <c r="L89" s="19">
        <f>Lyse!P129</f>
        <v>0</v>
      </c>
      <c r="M89" s="28" t="str">
        <f>Lyse!Q129</f>
        <v>mL</v>
      </c>
      <c r="N89" s="19">
        <f>RStor!P129</f>
        <v>0</v>
      </c>
      <c r="O89" s="28">
        <f>RStor!Q129</f>
        <v>0</v>
      </c>
      <c r="P89" s="19">
        <f>RDose!P129</f>
        <v>0</v>
      </c>
      <c r="Q89" s="28" t="str">
        <f>RDose!Q129</f>
        <v>mL</v>
      </c>
      <c r="R89" s="19">
        <f>Trans!P129</f>
        <v>0</v>
      </c>
      <c r="S89" s="28" t="str">
        <f>Trans!Q129</f>
        <v>mL</v>
      </c>
      <c r="T89" s="19">
        <f>ArchF!P129</f>
        <v>0</v>
      </c>
      <c r="U89" s="28">
        <f>ArchF!Q129</f>
        <v>0</v>
      </c>
      <c r="V89" s="19">
        <f>APres!P129</f>
        <v>0</v>
      </c>
      <c r="W89" s="28" t="str">
        <f>APres!Q129</f>
        <v>mL</v>
      </c>
      <c r="X89" s="19">
        <f>ArcSt!P129</f>
        <v>0</v>
      </c>
      <c r="Y89" s="28">
        <f>ArcSt!Q129</f>
        <v>0</v>
      </c>
      <c r="Z89" s="19">
        <f>Rep!P129</f>
        <v>0</v>
      </c>
      <c r="AA89" s="28">
        <f>Rep!Q129</f>
        <v>0</v>
      </c>
      <c r="AB89" s="19">
        <f>PHous!P129</f>
        <v>0</v>
      </c>
      <c r="AC89" s="28">
        <f>PHous!Q129</f>
        <v>0</v>
      </c>
      <c r="AD89" s="19">
        <f>Whous!P129</f>
        <v>0</v>
      </c>
      <c r="AE89" s="28">
        <f>Whous!Q129</f>
        <v>0</v>
      </c>
      <c r="AF89" s="19">
        <f>Plat!P129</f>
        <v>0</v>
      </c>
      <c r="AG89" s="28">
        <f>Plat!Q129</f>
        <v>0</v>
      </c>
      <c r="AH89" s="19">
        <f>Control!P129</f>
        <v>0</v>
      </c>
      <c r="AI89" s="28">
        <f>Control!Q129</f>
        <v>0</v>
      </c>
    </row>
    <row r="90" spans="1:35">
      <c r="A90" s="21" t="str">
        <f>Seq!A90</f>
        <v>R: Buffer</v>
      </c>
      <c r="D90" s="19">
        <f>Seq!P130</f>
        <v>0</v>
      </c>
      <c r="E90" s="28">
        <f>Seq!Q130</f>
        <v>0</v>
      </c>
      <c r="F90" s="19">
        <f>Iso!P130</f>
        <v>0</v>
      </c>
      <c r="G90" s="28" t="str">
        <f>Iso!Q130</f>
        <v>mL</v>
      </c>
      <c r="H90" s="19">
        <f>Fil!P130</f>
        <v>0</v>
      </c>
      <c r="I90" s="28" t="str">
        <f>Fil!Q130</f>
        <v>mL</v>
      </c>
      <c r="J90" s="19">
        <f>FPump!P130</f>
        <v>0</v>
      </c>
      <c r="K90" s="28" t="str">
        <f>FPump!Q130</f>
        <v>mL</v>
      </c>
      <c r="L90" s="19">
        <f>Lyse!P130</f>
        <v>2</v>
      </c>
      <c r="M90" s="28" t="str">
        <f>Lyse!Q130</f>
        <v>mL</v>
      </c>
      <c r="N90" s="19">
        <f>RStor!P130</f>
        <v>0</v>
      </c>
      <c r="O90" s="28">
        <f>RStor!Q130</f>
        <v>0</v>
      </c>
      <c r="P90" s="19">
        <f>RDose!P130</f>
        <v>0</v>
      </c>
      <c r="Q90" s="28" t="str">
        <f>RDose!Q130</f>
        <v>mL</v>
      </c>
      <c r="R90" s="19">
        <f>Trans!P130</f>
        <v>0</v>
      </c>
      <c r="S90" s="28" t="str">
        <f>Trans!Q130</f>
        <v>mL</v>
      </c>
      <c r="T90" s="19">
        <f>ArchF!P130</f>
        <v>0</v>
      </c>
      <c r="U90" s="28">
        <f>ArchF!Q130</f>
        <v>0</v>
      </c>
      <c r="V90" s="19">
        <f>APres!P130</f>
        <v>0</v>
      </c>
      <c r="W90" s="28" t="str">
        <f>APres!Q130</f>
        <v>mL</v>
      </c>
      <c r="X90" s="19">
        <f>ArcSt!P130</f>
        <v>0</v>
      </c>
      <c r="Y90" s="28">
        <f>ArcSt!Q130</f>
        <v>0</v>
      </c>
      <c r="Z90" s="19">
        <f>Rep!P130</f>
        <v>0</v>
      </c>
      <c r="AA90" s="28">
        <f>Rep!Q130</f>
        <v>0</v>
      </c>
      <c r="AB90" s="19">
        <f>PHous!P130</f>
        <v>0</v>
      </c>
      <c r="AC90" s="28">
        <f>PHous!Q130</f>
        <v>0</v>
      </c>
      <c r="AD90" s="19">
        <f>Whous!P130</f>
        <v>0</v>
      </c>
      <c r="AE90" s="28">
        <f>Whous!Q130</f>
        <v>0</v>
      </c>
      <c r="AF90" s="19">
        <f>Plat!P130</f>
        <v>0</v>
      </c>
      <c r="AG90" s="28">
        <f>Plat!Q130</f>
        <v>0</v>
      </c>
      <c r="AH90" s="19">
        <f>Control!P130</f>
        <v>0</v>
      </c>
      <c r="AI90" s="28">
        <f>Control!Q130</f>
        <v>0</v>
      </c>
    </row>
    <row r="91" spans="1:35">
      <c r="A91" s="21" t="str">
        <f>Seq!A91</f>
        <v>R: Pickle Juice</v>
      </c>
      <c r="D91" s="19">
        <f>Seq!P131</f>
        <v>0</v>
      </c>
      <c r="E91" s="28">
        <f>Seq!Q131</f>
        <v>0</v>
      </c>
      <c r="F91" s="19">
        <f>Iso!P131</f>
        <v>0</v>
      </c>
      <c r="G91" s="28" t="str">
        <f>Iso!Q131</f>
        <v>mL</v>
      </c>
      <c r="H91" s="19">
        <f>Fil!P131</f>
        <v>0</v>
      </c>
      <c r="I91" s="28" t="str">
        <f>Fil!Q131</f>
        <v>mL</v>
      </c>
      <c r="J91" s="19">
        <f>FPump!P131</f>
        <v>0</v>
      </c>
      <c r="K91" s="28" t="str">
        <f>FPump!Q131</f>
        <v>mL</v>
      </c>
      <c r="L91" s="19">
        <f>Lyse!P131</f>
        <v>0</v>
      </c>
      <c r="M91" s="28" t="str">
        <f>Lyse!Q131</f>
        <v>mL</v>
      </c>
      <c r="N91" s="19">
        <f>RStor!P131</f>
        <v>0</v>
      </c>
      <c r="O91" s="28">
        <f>RStor!Q131</f>
        <v>0</v>
      </c>
      <c r="P91" s="19">
        <f>RDose!P131</f>
        <v>0</v>
      </c>
      <c r="Q91" s="28" t="str">
        <f>RDose!Q131</f>
        <v>mL</v>
      </c>
      <c r="R91" s="19">
        <f>Trans!P131</f>
        <v>0</v>
      </c>
      <c r="S91" s="28" t="str">
        <f>Trans!Q131</f>
        <v>mL</v>
      </c>
      <c r="T91" s="19">
        <f>ArchF!P131</f>
        <v>0</v>
      </c>
      <c r="U91" s="28">
        <f>ArchF!Q131</f>
        <v>0</v>
      </c>
      <c r="V91" s="19">
        <f>APres!P131</f>
        <v>2</v>
      </c>
      <c r="W91" s="28" t="str">
        <f>APres!Q131</f>
        <v>mL</v>
      </c>
      <c r="X91" s="19">
        <f>ArcSt!P131</f>
        <v>0</v>
      </c>
      <c r="Y91" s="28">
        <f>ArcSt!Q131</f>
        <v>0</v>
      </c>
      <c r="Z91" s="19">
        <f>Rep!P131</f>
        <v>0</v>
      </c>
      <c r="AA91" s="28">
        <f>Rep!Q131</f>
        <v>0</v>
      </c>
      <c r="AB91" s="19">
        <f>PHous!P131</f>
        <v>0</v>
      </c>
      <c r="AC91" s="28">
        <f>PHous!Q131</f>
        <v>0</v>
      </c>
      <c r="AD91" s="19">
        <f>Whous!P131</f>
        <v>0</v>
      </c>
      <c r="AE91" s="28">
        <f>Whous!Q131</f>
        <v>0</v>
      </c>
      <c r="AF91" s="19">
        <f>Plat!P131</f>
        <v>0</v>
      </c>
      <c r="AG91" s="28">
        <f>Plat!Q131</f>
        <v>0</v>
      </c>
      <c r="AH91" s="19">
        <f>Control!P131</f>
        <v>0</v>
      </c>
      <c r="AI91" s="28">
        <f>Control!Q131</f>
        <v>0</v>
      </c>
    </row>
    <row r="92" spans="1:35">
      <c r="A92" s="21" t="str">
        <f>Seq!A92</f>
        <v>R: Flush</v>
      </c>
      <c r="D92" s="19">
        <f>Seq!P132</f>
        <v>0</v>
      </c>
      <c r="E92" s="28">
        <f>Seq!Q132</f>
        <v>0</v>
      </c>
      <c r="F92" s="19">
        <f>Iso!P132</f>
        <v>5</v>
      </c>
      <c r="G92" s="28" t="str">
        <f>Iso!Q132</f>
        <v>mL</v>
      </c>
      <c r="H92" s="19">
        <f>Fil!P132</f>
        <v>0</v>
      </c>
      <c r="I92" s="28" t="str">
        <f>Fil!Q132</f>
        <v>mL</v>
      </c>
      <c r="J92" s="19">
        <f>FPump!P132</f>
        <v>0</v>
      </c>
      <c r="K92" s="28" t="str">
        <f>FPump!Q132</f>
        <v>mL</v>
      </c>
      <c r="L92" s="19">
        <f>Lyse!P132</f>
        <v>2</v>
      </c>
      <c r="M92" s="28" t="str">
        <f>Lyse!Q132</f>
        <v>mL</v>
      </c>
      <c r="N92" s="19">
        <f>RStor!P132</f>
        <v>0</v>
      </c>
      <c r="O92" s="28">
        <f>RStor!Q132</f>
        <v>0</v>
      </c>
      <c r="P92" s="19">
        <f>RDose!P132</f>
        <v>5</v>
      </c>
      <c r="Q92" s="28" t="str">
        <f>RDose!Q132</f>
        <v>mL</v>
      </c>
      <c r="R92" s="19">
        <f>Trans!P132</f>
        <v>2</v>
      </c>
      <c r="S92" s="28" t="str">
        <f>Trans!Q132</f>
        <v>mL</v>
      </c>
      <c r="T92" s="19">
        <f>ArchF!P132</f>
        <v>0</v>
      </c>
      <c r="U92" s="28">
        <f>ArchF!Q132</f>
        <v>0</v>
      </c>
      <c r="V92" s="19">
        <f>APres!P132</f>
        <v>0</v>
      </c>
      <c r="W92" s="28" t="str">
        <f>APres!Q132</f>
        <v>mL</v>
      </c>
      <c r="X92" s="19">
        <f>ArcSt!P132</f>
        <v>0</v>
      </c>
      <c r="Y92" s="28">
        <f>ArcSt!Q132</f>
        <v>0</v>
      </c>
      <c r="Z92" s="19">
        <f>Rep!P132</f>
        <v>0</v>
      </c>
      <c r="AA92" s="28">
        <f>Rep!Q132</f>
        <v>0</v>
      </c>
      <c r="AB92" s="19">
        <f>PHous!P132</f>
        <v>0</v>
      </c>
      <c r="AC92" s="28">
        <f>PHous!Q132</f>
        <v>0</v>
      </c>
      <c r="AD92" s="19">
        <f>Whous!P132</f>
        <v>0</v>
      </c>
      <c r="AE92" s="28">
        <f>Whous!Q132</f>
        <v>0</v>
      </c>
      <c r="AF92" s="19">
        <f>Plat!P132</f>
        <v>0</v>
      </c>
      <c r="AG92" s="28">
        <f>Plat!Q132</f>
        <v>0</v>
      </c>
      <c r="AH92" s="19">
        <f>Control!P132</f>
        <v>0</v>
      </c>
      <c r="AI92" s="28">
        <f>Control!Q132</f>
        <v>0</v>
      </c>
    </row>
    <row r="93" spans="1:35">
      <c r="A93" s="21" t="str">
        <f>Seq!A93</f>
        <v>Reagent E</v>
      </c>
      <c r="D93" s="19">
        <f>Seq!P133</f>
        <v>0</v>
      </c>
      <c r="E93" s="28">
        <f>Seq!Q133</f>
        <v>0</v>
      </c>
      <c r="F93" s="19">
        <f>Iso!P133</f>
        <v>0</v>
      </c>
      <c r="G93" s="28" t="str">
        <f>Iso!Q133</f>
        <v>mL</v>
      </c>
      <c r="H93" s="19">
        <f>Fil!P133</f>
        <v>0</v>
      </c>
      <c r="I93" s="28" t="str">
        <f>Fil!Q133</f>
        <v>mL</v>
      </c>
      <c r="J93" s="19">
        <f>FPump!P133</f>
        <v>0</v>
      </c>
      <c r="K93" s="28" t="str">
        <f>FPump!Q133</f>
        <v>mL</v>
      </c>
      <c r="L93" s="19">
        <f>Lyse!P133</f>
        <v>0</v>
      </c>
      <c r="M93" s="28" t="str">
        <f>Lyse!Q133</f>
        <v>mL</v>
      </c>
      <c r="N93" s="19">
        <f>RStor!P133</f>
        <v>0</v>
      </c>
      <c r="O93" s="28">
        <f>RStor!Q133</f>
        <v>0</v>
      </c>
      <c r="P93" s="19">
        <f>RDose!P133</f>
        <v>0</v>
      </c>
      <c r="Q93" s="28" t="str">
        <f>RDose!Q133</f>
        <v>mL</v>
      </c>
      <c r="R93" s="19">
        <f>Trans!P133</f>
        <v>0</v>
      </c>
      <c r="S93" s="28" t="str">
        <f>Trans!Q133</f>
        <v>mL</v>
      </c>
      <c r="T93" s="19">
        <f>ArchF!P133</f>
        <v>0</v>
      </c>
      <c r="U93" s="28">
        <f>ArchF!Q133</f>
        <v>0</v>
      </c>
      <c r="V93" s="19">
        <f>APres!P133</f>
        <v>0</v>
      </c>
      <c r="W93" s="28" t="str">
        <f>APres!Q133</f>
        <v>mL</v>
      </c>
      <c r="X93" s="19">
        <f>ArcSt!P133</f>
        <v>0</v>
      </c>
      <c r="Y93" s="28">
        <f>ArcSt!Q133</f>
        <v>0</v>
      </c>
      <c r="Z93" s="19">
        <f>Rep!P133</f>
        <v>0</v>
      </c>
      <c r="AA93" s="28">
        <f>Rep!Q133</f>
        <v>0</v>
      </c>
      <c r="AB93" s="19">
        <f>PHous!P133</f>
        <v>0</v>
      </c>
      <c r="AC93" s="28">
        <f>PHous!Q133</f>
        <v>0</v>
      </c>
      <c r="AD93" s="19">
        <f>Whous!P133</f>
        <v>0</v>
      </c>
      <c r="AE93" s="28">
        <f>Whous!Q133</f>
        <v>0</v>
      </c>
      <c r="AF93" s="19">
        <f>Plat!P133</f>
        <v>0</v>
      </c>
      <c r="AG93" s="28">
        <f>Plat!Q133</f>
        <v>0</v>
      </c>
      <c r="AH93" s="19">
        <f>Control!P133</f>
        <v>0</v>
      </c>
      <c r="AI93" s="28">
        <f>Control!Q133</f>
        <v>0</v>
      </c>
    </row>
    <row r="94" spans="1:35">
      <c r="A94" s="21" t="str">
        <f>Seq!A94</f>
        <v>Reagent F</v>
      </c>
      <c r="D94" s="19">
        <f>Seq!P134</f>
        <v>0</v>
      </c>
      <c r="E94" s="28">
        <f>Seq!Q134</f>
        <v>0</v>
      </c>
      <c r="F94" s="19">
        <f>Iso!P134</f>
        <v>0</v>
      </c>
      <c r="G94" s="28" t="str">
        <f>Iso!Q134</f>
        <v>mL</v>
      </c>
      <c r="H94" s="19">
        <f>Fil!P134</f>
        <v>0</v>
      </c>
      <c r="I94" s="28" t="str">
        <f>Fil!Q134</f>
        <v>mL</v>
      </c>
      <c r="J94" s="19">
        <f>FPump!P134</f>
        <v>0</v>
      </c>
      <c r="K94" s="28" t="str">
        <f>FPump!Q134</f>
        <v>mL</v>
      </c>
      <c r="L94" s="19">
        <f>Lyse!P134</f>
        <v>0</v>
      </c>
      <c r="M94" s="28" t="str">
        <f>Lyse!Q134</f>
        <v>mL</v>
      </c>
      <c r="N94" s="19">
        <f>RStor!P134</f>
        <v>0</v>
      </c>
      <c r="O94" s="28">
        <f>RStor!Q134</f>
        <v>0</v>
      </c>
      <c r="P94" s="19">
        <f>RDose!P134</f>
        <v>0</v>
      </c>
      <c r="Q94" s="28" t="str">
        <f>RDose!Q134</f>
        <v>mL</v>
      </c>
      <c r="R94" s="19">
        <f>Trans!P134</f>
        <v>0</v>
      </c>
      <c r="S94" s="28" t="str">
        <f>Trans!Q134</f>
        <v>mL</v>
      </c>
      <c r="T94" s="19">
        <f>ArchF!P134</f>
        <v>0</v>
      </c>
      <c r="U94" s="28">
        <f>ArchF!Q134</f>
        <v>0</v>
      </c>
      <c r="V94" s="19">
        <f>APres!P134</f>
        <v>0</v>
      </c>
      <c r="W94" s="28" t="str">
        <f>APres!Q134</f>
        <v>mL</v>
      </c>
      <c r="X94" s="19">
        <f>ArcSt!P134</f>
        <v>0</v>
      </c>
      <c r="Y94" s="28">
        <f>ArcSt!Q134</f>
        <v>0</v>
      </c>
      <c r="Z94" s="19">
        <f>Rep!P134</f>
        <v>0</v>
      </c>
      <c r="AA94" s="28">
        <f>Rep!Q134</f>
        <v>0</v>
      </c>
      <c r="AB94" s="19">
        <f>PHous!P134</f>
        <v>0</v>
      </c>
      <c r="AC94" s="28">
        <f>PHous!Q134</f>
        <v>0</v>
      </c>
      <c r="AD94" s="19">
        <f>Whous!P134</f>
        <v>0</v>
      </c>
      <c r="AE94" s="28">
        <f>Whous!Q134</f>
        <v>0</v>
      </c>
      <c r="AF94" s="19">
        <f>Plat!P134</f>
        <v>0</v>
      </c>
      <c r="AG94" s="28">
        <f>Plat!Q134</f>
        <v>0</v>
      </c>
      <c r="AH94" s="19">
        <f>Control!P134</f>
        <v>0</v>
      </c>
      <c r="AI94" s="28">
        <f>Control!Q134</f>
        <v>0</v>
      </c>
    </row>
    <row r="95" spans="1:35">
      <c r="A95" s="21" t="str">
        <f>Seq!A95</f>
        <v>Reagent G</v>
      </c>
      <c r="D95" s="19">
        <f>Seq!P135</f>
        <v>0</v>
      </c>
      <c r="E95" s="28">
        <f>Seq!Q135</f>
        <v>0</v>
      </c>
      <c r="F95" s="19">
        <f>Iso!P135</f>
        <v>0</v>
      </c>
      <c r="G95" s="28" t="str">
        <f>Iso!Q135</f>
        <v>mL</v>
      </c>
      <c r="H95" s="19">
        <f>Fil!P135</f>
        <v>0</v>
      </c>
      <c r="I95" s="28" t="str">
        <f>Fil!Q135</f>
        <v>mL</v>
      </c>
      <c r="J95" s="19">
        <f>FPump!P135</f>
        <v>0</v>
      </c>
      <c r="K95" s="28" t="str">
        <f>FPump!Q135</f>
        <v>mL</v>
      </c>
      <c r="L95" s="19">
        <f>Lyse!P135</f>
        <v>0</v>
      </c>
      <c r="M95" s="28" t="str">
        <f>Lyse!Q135</f>
        <v>mL</v>
      </c>
      <c r="N95" s="19">
        <f>RStor!P135</f>
        <v>0</v>
      </c>
      <c r="O95" s="28">
        <f>RStor!Q135</f>
        <v>0</v>
      </c>
      <c r="P95" s="19">
        <f>RDose!P135</f>
        <v>0</v>
      </c>
      <c r="Q95" s="28" t="str">
        <f>RDose!Q135</f>
        <v>mL</v>
      </c>
      <c r="R95" s="19">
        <f>Trans!P135</f>
        <v>0</v>
      </c>
      <c r="S95" s="28" t="str">
        <f>Trans!Q135</f>
        <v>mL</v>
      </c>
      <c r="T95" s="19">
        <f>ArchF!P135</f>
        <v>0</v>
      </c>
      <c r="U95" s="28">
        <f>ArchF!Q135</f>
        <v>0</v>
      </c>
      <c r="V95" s="19">
        <f>APres!P135</f>
        <v>0</v>
      </c>
      <c r="W95" s="28" t="str">
        <f>APres!Q135</f>
        <v>mL</v>
      </c>
      <c r="X95" s="19">
        <f>ArcSt!P135</f>
        <v>0</v>
      </c>
      <c r="Y95" s="28">
        <f>ArcSt!Q135</f>
        <v>0</v>
      </c>
      <c r="Z95" s="19">
        <f>Rep!P135</f>
        <v>0</v>
      </c>
      <c r="AA95" s="28">
        <f>Rep!Q135</f>
        <v>0</v>
      </c>
      <c r="AB95" s="19">
        <f>PHous!P135</f>
        <v>0</v>
      </c>
      <c r="AC95" s="28">
        <f>PHous!Q135</f>
        <v>0</v>
      </c>
      <c r="AD95" s="19">
        <f>Whous!P135</f>
        <v>0</v>
      </c>
      <c r="AE95" s="28">
        <f>Whous!Q135</f>
        <v>0</v>
      </c>
      <c r="AF95" s="19">
        <f>Plat!P135</f>
        <v>0</v>
      </c>
      <c r="AG95" s="28">
        <f>Plat!Q135</f>
        <v>0</v>
      </c>
      <c r="AH95" s="19">
        <f>Control!P135</f>
        <v>0</v>
      </c>
      <c r="AI95" s="28">
        <f>Control!Q135</f>
        <v>0</v>
      </c>
    </row>
    <row r="96" spans="1:35">
      <c r="A96" s="21" t="str">
        <f>Seq!A96</f>
        <v>Reagent H</v>
      </c>
      <c r="D96" s="19">
        <f>Seq!P136</f>
        <v>0</v>
      </c>
      <c r="E96" s="28">
        <f>Seq!Q136</f>
        <v>0</v>
      </c>
      <c r="F96" s="19">
        <f>Iso!P136</f>
        <v>0</v>
      </c>
      <c r="G96" s="28" t="str">
        <f>Iso!Q136</f>
        <v>mL</v>
      </c>
      <c r="H96" s="19">
        <f>Fil!P136</f>
        <v>0</v>
      </c>
      <c r="I96" s="28" t="str">
        <f>Fil!Q136</f>
        <v>mL</v>
      </c>
      <c r="J96" s="19">
        <f>FPump!P136</f>
        <v>0</v>
      </c>
      <c r="K96" s="28" t="str">
        <f>FPump!Q136</f>
        <v>mL</v>
      </c>
      <c r="L96" s="19">
        <f>Lyse!P136</f>
        <v>0</v>
      </c>
      <c r="M96" s="28" t="str">
        <f>Lyse!Q136</f>
        <v>mL</v>
      </c>
      <c r="N96" s="19">
        <f>RStor!P136</f>
        <v>0</v>
      </c>
      <c r="O96" s="28">
        <f>RStor!Q136</f>
        <v>0</v>
      </c>
      <c r="P96" s="19">
        <f>RDose!P136</f>
        <v>0</v>
      </c>
      <c r="Q96" s="28" t="str">
        <f>RDose!Q136</f>
        <v>mL</v>
      </c>
      <c r="R96" s="19">
        <f>Trans!P136</f>
        <v>0</v>
      </c>
      <c r="S96" s="28" t="str">
        <f>Trans!Q136</f>
        <v>mL</v>
      </c>
      <c r="T96" s="19">
        <f>ArchF!P136</f>
        <v>0</v>
      </c>
      <c r="U96" s="28">
        <f>ArchF!Q136</f>
        <v>0</v>
      </c>
      <c r="V96" s="19">
        <f>APres!P136</f>
        <v>0</v>
      </c>
      <c r="W96" s="28" t="str">
        <f>APres!Q136</f>
        <v>mL</v>
      </c>
      <c r="X96" s="19">
        <f>ArcSt!P136</f>
        <v>0</v>
      </c>
      <c r="Y96" s="28">
        <f>ArcSt!Q136</f>
        <v>0</v>
      </c>
      <c r="Z96" s="19">
        <f>Rep!P136</f>
        <v>0</v>
      </c>
      <c r="AA96" s="28">
        <f>Rep!Q136</f>
        <v>0</v>
      </c>
      <c r="AB96" s="19">
        <f>PHous!P136</f>
        <v>0</v>
      </c>
      <c r="AC96" s="28">
        <f>PHous!Q136</f>
        <v>0</v>
      </c>
      <c r="AD96" s="19">
        <f>Whous!P136</f>
        <v>0</v>
      </c>
      <c r="AE96" s="28">
        <f>Whous!Q136</f>
        <v>0</v>
      </c>
      <c r="AF96" s="19">
        <f>Plat!P136</f>
        <v>0</v>
      </c>
      <c r="AG96" s="28">
        <f>Plat!Q136</f>
        <v>0</v>
      </c>
      <c r="AH96" s="19">
        <f>Control!P136</f>
        <v>0</v>
      </c>
      <c r="AI96" s="28">
        <f>Control!Q136</f>
        <v>0</v>
      </c>
    </row>
    <row r="97" spans="1:35">
      <c r="A97" s="21" t="str">
        <f>Seq!A97</f>
        <v>Reagent I</v>
      </c>
      <c r="D97" s="19">
        <f>Seq!P137</f>
        <v>0</v>
      </c>
      <c r="E97" s="28">
        <f>Seq!Q137</f>
        <v>0</v>
      </c>
      <c r="F97" s="19">
        <f>Iso!P137</f>
        <v>0</v>
      </c>
      <c r="G97" s="28" t="str">
        <f>Iso!Q137</f>
        <v>mL</v>
      </c>
      <c r="H97" s="19">
        <f>Fil!P137</f>
        <v>0</v>
      </c>
      <c r="I97" s="28" t="str">
        <f>Fil!Q137</f>
        <v>mL</v>
      </c>
      <c r="J97" s="19">
        <f>FPump!P137</f>
        <v>0</v>
      </c>
      <c r="K97" s="28" t="str">
        <f>FPump!Q137</f>
        <v>mL</v>
      </c>
      <c r="L97" s="19">
        <f>Lyse!P137</f>
        <v>0</v>
      </c>
      <c r="M97" s="28" t="str">
        <f>Lyse!Q137</f>
        <v>mL</v>
      </c>
      <c r="N97" s="19">
        <f>RStor!P137</f>
        <v>0</v>
      </c>
      <c r="O97" s="28">
        <f>RStor!Q137</f>
        <v>0</v>
      </c>
      <c r="P97" s="19">
        <f>RDose!P137</f>
        <v>0</v>
      </c>
      <c r="Q97" s="28" t="str">
        <f>RDose!Q137</f>
        <v>mL</v>
      </c>
      <c r="R97" s="19">
        <f>Trans!P137</f>
        <v>0</v>
      </c>
      <c r="S97" s="28" t="str">
        <f>Trans!Q137</f>
        <v>mL</v>
      </c>
      <c r="T97" s="19">
        <f>ArchF!P137</f>
        <v>0</v>
      </c>
      <c r="U97" s="28">
        <f>ArchF!Q137</f>
        <v>0</v>
      </c>
      <c r="V97" s="19">
        <f>APres!P137</f>
        <v>0</v>
      </c>
      <c r="W97" s="28" t="str">
        <f>APres!Q137</f>
        <v>mL</v>
      </c>
      <c r="X97" s="19">
        <f>ArcSt!P137</f>
        <v>0</v>
      </c>
      <c r="Y97" s="28">
        <f>ArcSt!Q137</f>
        <v>0</v>
      </c>
      <c r="Z97" s="19">
        <f>Rep!P137</f>
        <v>0</v>
      </c>
      <c r="AA97" s="28">
        <f>Rep!Q137</f>
        <v>0</v>
      </c>
      <c r="AB97" s="19">
        <f>PHous!P137</f>
        <v>0</v>
      </c>
      <c r="AC97" s="28">
        <f>PHous!Q137</f>
        <v>0</v>
      </c>
      <c r="AD97" s="19">
        <f>Whous!P137</f>
        <v>0</v>
      </c>
      <c r="AE97" s="28">
        <f>Whous!Q137</f>
        <v>0</v>
      </c>
      <c r="AF97" s="19">
        <f>Plat!P137</f>
        <v>0</v>
      </c>
      <c r="AG97" s="28">
        <f>Plat!Q137</f>
        <v>0</v>
      </c>
      <c r="AH97" s="19">
        <f>Control!P137</f>
        <v>0</v>
      </c>
      <c r="AI97" s="28">
        <f>Control!Q137</f>
        <v>0</v>
      </c>
    </row>
    <row r="98" spans="1:35">
      <c r="A98" s="21" t="str">
        <f>Seq!A98</f>
        <v>Reagent J</v>
      </c>
      <c r="D98" s="19">
        <f>Seq!P138</f>
        <v>0</v>
      </c>
      <c r="E98" s="28">
        <f>Seq!Q138</f>
        <v>0</v>
      </c>
      <c r="F98" s="19">
        <f>Iso!P138</f>
        <v>0</v>
      </c>
      <c r="G98" s="28" t="str">
        <f>Iso!Q138</f>
        <v>mL</v>
      </c>
      <c r="H98" s="19">
        <f>Fil!P138</f>
        <v>0</v>
      </c>
      <c r="I98" s="28" t="str">
        <f>Fil!Q138</f>
        <v>mL</v>
      </c>
      <c r="J98" s="19">
        <f>FPump!P138</f>
        <v>0</v>
      </c>
      <c r="K98" s="28" t="str">
        <f>FPump!Q138</f>
        <v>mL</v>
      </c>
      <c r="L98" s="19">
        <f>Lyse!P138</f>
        <v>0</v>
      </c>
      <c r="M98" s="28" t="str">
        <f>Lyse!Q138</f>
        <v>mL</v>
      </c>
      <c r="N98" s="19">
        <f>RStor!P138</f>
        <v>0</v>
      </c>
      <c r="O98" s="28">
        <f>RStor!Q138</f>
        <v>0</v>
      </c>
      <c r="P98" s="19">
        <f>RDose!P138</f>
        <v>0</v>
      </c>
      <c r="Q98" s="28" t="str">
        <f>RDose!Q138</f>
        <v>mL</v>
      </c>
      <c r="R98" s="19">
        <f>Trans!P138</f>
        <v>0</v>
      </c>
      <c r="S98" s="28" t="str">
        <f>Trans!Q138</f>
        <v>mL</v>
      </c>
      <c r="T98" s="19">
        <f>ArchF!P138</f>
        <v>0</v>
      </c>
      <c r="U98" s="28">
        <f>ArchF!Q138</f>
        <v>0</v>
      </c>
      <c r="V98" s="19">
        <f>APres!P138</f>
        <v>0</v>
      </c>
      <c r="W98" s="28" t="str">
        <f>APres!Q138</f>
        <v>mL</v>
      </c>
      <c r="X98" s="19">
        <f>ArcSt!P138</f>
        <v>0</v>
      </c>
      <c r="Y98" s="28">
        <f>ArcSt!Q138</f>
        <v>0</v>
      </c>
      <c r="Z98" s="19">
        <f>Rep!P138</f>
        <v>0</v>
      </c>
      <c r="AA98" s="28">
        <f>Rep!Q138</f>
        <v>0</v>
      </c>
      <c r="AB98" s="19">
        <f>PHous!P138</f>
        <v>0</v>
      </c>
      <c r="AC98" s="28">
        <f>PHous!Q138</f>
        <v>0</v>
      </c>
      <c r="AD98" s="19">
        <f>Whous!P138</f>
        <v>0</v>
      </c>
      <c r="AE98" s="28">
        <f>Whous!Q138</f>
        <v>0</v>
      </c>
      <c r="AF98" s="19">
        <f>Plat!P138</f>
        <v>0</v>
      </c>
      <c r="AG98" s="28">
        <f>Plat!Q138</f>
        <v>0</v>
      </c>
      <c r="AH98" s="19">
        <f>Control!P138</f>
        <v>0</v>
      </c>
      <c r="AI98" s="28">
        <f>Control!Q138</f>
        <v>0</v>
      </c>
    </row>
    <row r="99" spans="1:35">
      <c r="A99" s="21" t="str">
        <f>Seq!A99</f>
        <v>Waste 1</v>
      </c>
      <c r="D99" s="19">
        <f>Seq!P139</f>
        <v>0</v>
      </c>
      <c r="E99" s="28">
        <f>Seq!Q139</f>
        <v>0</v>
      </c>
      <c r="F99" s="19">
        <f>Iso!P139</f>
        <v>0</v>
      </c>
      <c r="G99" s="28">
        <f>Iso!Q139</f>
        <v>0</v>
      </c>
      <c r="H99" s="19">
        <f>Fil!P139</f>
        <v>0</v>
      </c>
      <c r="I99" s="28">
        <f>Fil!Q139</f>
        <v>0</v>
      </c>
      <c r="J99" s="19">
        <f>FPump!P139</f>
        <v>0</v>
      </c>
      <c r="K99" s="28">
        <f>FPump!Q139</f>
        <v>0</v>
      </c>
      <c r="L99" s="19">
        <f>Lyse!P139</f>
        <v>0</v>
      </c>
      <c r="M99" s="28">
        <f>Lyse!Q139</f>
        <v>0</v>
      </c>
      <c r="N99" s="19">
        <f>RStor!P139</f>
        <v>0</v>
      </c>
      <c r="O99" s="28">
        <f>RStor!Q139</f>
        <v>0</v>
      </c>
      <c r="P99" s="19">
        <f>RDose!P139</f>
        <v>0</v>
      </c>
      <c r="Q99" s="28">
        <f>RDose!Q139</f>
        <v>0</v>
      </c>
      <c r="R99" s="19">
        <f>Trans!P139</f>
        <v>0</v>
      </c>
      <c r="S99" s="28" t="str">
        <f>Trans!Q139</f>
        <v>mL</v>
      </c>
      <c r="T99" s="19">
        <f>ArchF!P139</f>
        <v>0</v>
      </c>
      <c r="U99" s="28">
        <f>ArchF!Q139</f>
        <v>0</v>
      </c>
      <c r="V99" s="19">
        <f>APres!P139</f>
        <v>0</v>
      </c>
      <c r="W99" s="28">
        <f>APres!Q139</f>
        <v>0</v>
      </c>
      <c r="X99" s="19">
        <f>ArcSt!P139</f>
        <v>0</v>
      </c>
      <c r="Y99" s="28">
        <f>ArcSt!Q139</f>
        <v>0</v>
      </c>
      <c r="Z99" s="19">
        <f>Rep!P139</f>
        <v>0</v>
      </c>
      <c r="AA99" s="28">
        <f>Rep!Q139</f>
        <v>0</v>
      </c>
      <c r="AB99" s="19">
        <f>PHous!P139</f>
        <v>0</v>
      </c>
      <c r="AC99" s="28">
        <f>PHous!Q139</f>
        <v>0</v>
      </c>
      <c r="AD99" s="19">
        <f>Whous!P139</f>
        <v>0</v>
      </c>
      <c r="AE99" s="28">
        <f>Whous!Q139</f>
        <v>0</v>
      </c>
      <c r="AF99" s="19">
        <f>Plat!P139</f>
        <v>0</v>
      </c>
      <c r="AG99" s="28">
        <f>Plat!Q139</f>
        <v>0</v>
      </c>
      <c r="AH99" s="19">
        <f>Control!P139</f>
        <v>0</v>
      </c>
      <c r="AI99" s="28">
        <f>Control!Q139</f>
        <v>0</v>
      </c>
    </row>
    <row r="100" spans="1:35">
      <c r="A100" s="21" t="str">
        <f>Seq!A100</f>
        <v>Waste 2</v>
      </c>
      <c r="D100" s="19">
        <f>Seq!P140</f>
        <v>0</v>
      </c>
      <c r="E100" s="28">
        <f>Seq!Q140</f>
        <v>0</v>
      </c>
      <c r="F100" s="19">
        <f>Iso!P140</f>
        <v>0</v>
      </c>
      <c r="G100" s="28">
        <f>Iso!Q140</f>
        <v>0</v>
      </c>
      <c r="H100" s="19">
        <f>Fil!P140</f>
        <v>0</v>
      </c>
      <c r="I100" s="28">
        <f>Fil!Q140</f>
        <v>0</v>
      </c>
      <c r="J100" s="19">
        <f>FPump!P140</f>
        <v>0</v>
      </c>
      <c r="K100" s="28">
        <f>FPump!Q140</f>
        <v>0</v>
      </c>
      <c r="L100" s="19">
        <f>Lyse!P140</f>
        <v>0</v>
      </c>
      <c r="M100" s="28">
        <f>Lyse!Q140</f>
        <v>0</v>
      </c>
      <c r="N100" s="19">
        <f>RStor!P140</f>
        <v>0</v>
      </c>
      <c r="O100" s="28">
        <f>RStor!Q140</f>
        <v>0</v>
      </c>
      <c r="P100" s="19">
        <f>RDose!P140</f>
        <v>0</v>
      </c>
      <c r="Q100" s="28">
        <f>RDose!Q140</f>
        <v>0</v>
      </c>
      <c r="R100" s="19">
        <f>Trans!P140</f>
        <v>0</v>
      </c>
      <c r="S100" s="28">
        <f>Trans!Q140</f>
        <v>0</v>
      </c>
      <c r="T100" s="19">
        <f>ArchF!P140</f>
        <v>0</v>
      </c>
      <c r="U100" s="28">
        <f>ArchF!Q140</f>
        <v>0</v>
      </c>
      <c r="V100" s="19">
        <f>APres!P140</f>
        <v>0</v>
      </c>
      <c r="W100" s="28">
        <f>APres!Q140</f>
        <v>0</v>
      </c>
      <c r="X100" s="19">
        <f>ArcSt!P140</f>
        <v>0</v>
      </c>
      <c r="Y100" s="28">
        <f>ArcSt!Q140</f>
        <v>0</v>
      </c>
      <c r="Z100" s="19">
        <f>Rep!P140</f>
        <v>0</v>
      </c>
      <c r="AA100" s="28">
        <f>Rep!Q140</f>
        <v>0</v>
      </c>
      <c r="AB100" s="19">
        <f>PHous!P140</f>
        <v>0</v>
      </c>
      <c r="AC100" s="28">
        <f>PHous!Q140</f>
        <v>0</v>
      </c>
      <c r="AD100" s="19">
        <f>Whous!P140</f>
        <v>0</v>
      </c>
      <c r="AE100" s="28">
        <f>Whous!Q140</f>
        <v>0</v>
      </c>
      <c r="AF100" s="19">
        <f>Plat!P140</f>
        <v>0</v>
      </c>
      <c r="AG100" s="28">
        <f>Plat!Q140</f>
        <v>0</v>
      </c>
      <c r="AH100" s="19">
        <f>Control!P140</f>
        <v>0</v>
      </c>
      <c r="AI100" s="28">
        <f>Control!Q140</f>
        <v>0</v>
      </c>
    </row>
    <row r="101" spans="1:35">
      <c r="A101" s="21">
        <f>Seq!A101</f>
        <v>0</v>
      </c>
      <c r="D101" s="19">
        <f>Seq!P141</f>
        <v>0</v>
      </c>
      <c r="E101" s="28">
        <f>Seq!Q141</f>
        <v>0</v>
      </c>
      <c r="F101" s="19">
        <f>Iso!P141</f>
        <v>0</v>
      </c>
      <c r="G101" s="28">
        <f>Iso!Q141</f>
        <v>0</v>
      </c>
      <c r="H101" s="19">
        <f>Fil!P141</f>
        <v>0</v>
      </c>
      <c r="I101" s="28">
        <f>Fil!Q141</f>
        <v>0</v>
      </c>
      <c r="J101" s="19">
        <f>FPump!P141</f>
        <v>0</v>
      </c>
      <c r="K101" s="28">
        <f>FPump!Q141</f>
        <v>0</v>
      </c>
      <c r="L101" s="19">
        <f>Lyse!P141</f>
        <v>0</v>
      </c>
      <c r="M101" s="28">
        <f>Lyse!Q141</f>
        <v>0</v>
      </c>
      <c r="N101" s="19">
        <f>RStor!P141</f>
        <v>0</v>
      </c>
      <c r="O101" s="28">
        <f>RStor!Q141</f>
        <v>0</v>
      </c>
      <c r="P101" s="19">
        <f>RDose!P141</f>
        <v>0</v>
      </c>
      <c r="Q101" s="28">
        <f>RDose!Q141</f>
        <v>0</v>
      </c>
      <c r="R101" s="19">
        <f>Trans!P141</f>
        <v>0</v>
      </c>
      <c r="S101" s="28">
        <f>Trans!Q141</f>
        <v>0</v>
      </c>
      <c r="T101" s="19">
        <f>ArchF!P141</f>
        <v>0</v>
      </c>
      <c r="U101" s="28">
        <f>ArchF!Q141</f>
        <v>0</v>
      </c>
      <c r="V101" s="19">
        <f>APres!P141</f>
        <v>0</v>
      </c>
      <c r="W101" s="28">
        <f>APres!Q141</f>
        <v>0</v>
      </c>
      <c r="X101" s="19">
        <f>ArcSt!P141</f>
        <v>0</v>
      </c>
      <c r="Y101" s="28">
        <f>ArcSt!Q141</f>
        <v>0</v>
      </c>
      <c r="Z101" s="19">
        <f>Rep!P141</f>
        <v>0</v>
      </c>
      <c r="AA101" s="28">
        <f>Rep!Q141</f>
        <v>0</v>
      </c>
      <c r="AB101" s="19">
        <f>PHous!P141</f>
        <v>0</v>
      </c>
      <c r="AC101" s="28">
        <f>PHous!Q141</f>
        <v>0</v>
      </c>
      <c r="AD101" s="19">
        <f>Whous!P141</f>
        <v>0</v>
      </c>
      <c r="AE101" s="28">
        <f>Whous!Q141</f>
        <v>0</v>
      </c>
      <c r="AF101" s="19">
        <f>Plat!P141</f>
        <v>0</v>
      </c>
      <c r="AG101" s="28">
        <f>Plat!Q141</f>
        <v>0</v>
      </c>
      <c r="AH101" s="19">
        <f>Control!P141</f>
        <v>0</v>
      </c>
      <c r="AI101" s="28">
        <f>Control!Q141</f>
        <v>0</v>
      </c>
    </row>
    <row r="102" spans="1:35">
      <c r="A102" s="21" t="str">
        <f>Seq!A102</f>
        <v>Servo axis</v>
      </c>
      <c r="D102" s="19">
        <f>Seq!P142</f>
        <v>0</v>
      </c>
      <c r="E102" s="28">
        <f>Seq!Q142</f>
        <v>0</v>
      </c>
      <c r="F102" s="19">
        <f>Iso!P142</f>
        <v>0</v>
      </c>
      <c r="G102" s="28">
        <f>Iso!Q142</f>
        <v>0</v>
      </c>
      <c r="H102" s="19">
        <f>Fil!P142</f>
        <v>0</v>
      </c>
      <c r="I102" s="28">
        <f>Fil!Q142</f>
        <v>0</v>
      </c>
      <c r="J102" s="19">
        <f>FPump!P142</f>
        <v>0</v>
      </c>
      <c r="K102" s="28">
        <f>FPump!Q142</f>
        <v>0</v>
      </c>
      <c r="L102" s="19">
        <f>Lyse!P142</f>
        <v>0</v>
      </c>
      <c r="M102" s="28">
        <f>Lyse!Q142</f>
        <v>0</v>
      </c>
      <c r="N102" s="19">
        <f>RStor!P142</f>
        <v>0</v>
      </c>
      <c r="O102" s="28">
        <f>RStor!Q142</f>
        <v>0</v>
      </c>
      <c r="P102" s="19">
        <f>RDose!P142</f>
        <v>0</v>
      </c>
      <c r="Q102" s="28">
        <f>RDose!Q142</f>
        <v>0</v>
      </c>
      <c r="R102" s="19">
        <f>Trans!P142</f>
        <v>0</v>
      </c>
      <c r="S102" s="28">
        <f>Trans!Q142</f>
        <v>0</v>
      </c>
      <c r="T102" s="19">
        <f>ArchF!P142</f>
        <v>0</v>
      </c>
      <c r="U102" s="28">
        <f>ArchF!Q142</f>
        <v>0</v>
      </c>
      <c r="V102" s="19">
        <f>APres!P142</f>
        <v>0</v>
      </c>
      <c r="W102" s="28">
        <f>APres!Q142</f>
        <v>0</v>
      </c>
      <c r="X102" s="19">
        <f>ArcSt!P142</f>
        <v>0</v>
      </c>
      <c r="Y102" s="28">
        <f>ArcSt!Q142</f>
        <v>0</v>
      </c>
      <c r="Z102" s="19">
        <f>Rep!P142</f>
        <v>0</v>
      </c>
      <c r="AA102" s="28">
        <f>Rep!Q142</f>
        <v>0</v>
      </c>
      <c r="AB102" s="19">
        <f>PHous!P142</f>
        <v>0</v>
      </c>
      <c r="AC102" s="28">
        <f>PHous!Q142</f>
        <v>0</v>
      </c>
      <c r="AD102" s="19">
        <f>Whous!P142</f>
        <v>0</v>
      </c>
      <c r="AE102" s="28">
        <f>Whous!Q142</f>
        <v>0</v>
      </c>
      <c r="AF102" s="19">
        <f>Plat!P142</f>
        <v>0</v>
      </c>
      <c r="AG102" s="28">
        <f>Plat!Q142</f>
        <v>0</v>
      </c>
      <c r="AH102" s="19">
        <f>Control!P142</f>
        <v>0</v>
      </c>
      <c r="AI102" s="28">
        <f>Control!Q142</f>
        <v>0</v>
      </c>
    </row>
    <row r="103" spans="1:35">
      <c r="A103" s="21" t="str">
        <f>Seq!A103</f>
        <v>R Valve axis</v>
      </c>
      <c r="D103" s="19">
        <f>Seq!P143</f>
        <v>0</v>
      </c>
      <c r="E103" s="28">
        <f>Seq!Q143</f>
        <v>0</v>
      </c>
      <c r="F103" s="19">
        <f>Iso!P143</f>
        <v>0</v>
      </c>
      <c r="G103" s="28">
        <f>Iso!Q143</f>
        <v>0</v>
      </c>
      <c r="H103" s="19">
        <f>Fil!P143</f>
        <v>0</v>
      </c>
      <c r="I103" s="28">
        <f>Fil!Q143</f>
        <v>0</v>
      </c>
      <c r="J103" s="19">
        <f>FPump!P143</f>
        <v>0</v>
      </c>
      <c r="K103" s="28">
        <f>FPump!Q143</f>
        <v>0</v>
      </c>
      <c r="L103" s="19">
        <f>Lyse!P143</f>
        <v>0</v>
      </c>
      <c r="M103" s="28">
        <f>Lyse!Q143</f>
        <v>0</v>
      </c>
      <c r="N103" s="19">
        <f>RStor!P143</f>
        <v>0</v>
      </c>
      <c r="O103" s="28">
        <f>RStor!Q143</f>
        <v>0</v>
      </c>
      <c r="P103" s="19">
        <f>RDose!P143</f>
        <v>0</v>
      </c>
      <c r="Q103" s="28">
        <f>RDose!Q143</f>
        <v>0</v>
      </c>
      <c r="R103" s="19">
        <f>Trans!P143</f>
        <v>0</v>
      </c>
      <c r="S103" s="28">
        <f>Trans!Q143</f>
        <v>0</v>
      </c>
      <c r="T103" s="19">
        <f>ArchF!P143</f>
        <v>0</v>
      </c>
      <c r="U103" s="28">
        <f>ArchF!Q143</f>
        <v>0</v>
      </c>
      <c r="V103" s="19">
        <f>APres!P143</f>
        <v>0</v>
      </c>
      <c r="W103" s="28">
        <f>APres!Q143</f>
        <v>0</v>
      </c>
      <c r="X103" s="19">
        <f>ArcSt!P143</f>
        <v>0</v>
      </c>
      <c r="Y103" s="28">
        <f>ArcSt!Q143</f>
        <v>0</v>
      </c>
      <c r="Z103" s="19">
        <f>Rep!P143</f>
        <v>0</v>
      </c>
      <c r="AA103" s="28">
        <f>Rep!Q143</f>
        <v>0</v>
      </c>
      <c r="AB103" s="19">
        <f>PHous!P143</f>
        <v>0</v>
      </c>
      <c r="AC103" s="28">
        <f>PHous!Q143</f>
        <v>0</v>
      </c>
      <c r="AD103" s="19">
        <f>Whous!P143</f>
        <v>0</v>
      </c>
      <c r="AE103" s="28">
        <f>Whous!Q143</f>
        <v>0</v>
      </c>
      <c r="AF103" s="19">
        <f>Plat!P143</f>
        <v>0</v>
      </c>
      <c r="AG103" s="28">
        <f>Plat!Q143</f>
        <v>0</v>
      </c>
      <c r="AH103" s="19">
        <f>Control!P143</f>
        <v>0</v>
      </c>
      <c r="AI103" s="28">
        <f>Control!Q143</f>
        <v>0</v>
      </c>
    </row>
    <row r="104" spans="1:35">
      <c r="A104" s="21" t="str">
        <f>Seq!A104</f>
        <v>Discrete (+/-)</v>
      </c>
      <c r="D104" s="19">
        <f>Seq!P144</f>
        <v>0</v>
      </c>
      <c r="E104" s="28">
        <f>Seq!Q144</f>
        <v>0</v>
      </c>
      <c r="F104" s="19">
        <f>Iso!P144</f>
        <v>0</v>
      </c>
      <c r="G104" s="28">
        <f>Iso!Q144</f>
        <v>0</v>
      </c>
      <c r="H104" s="19">
        <f>Fil!P144</f>
        <v>0</v>
      </c>
      <c r="I104" s="28">
        <f>Fil!Q144</f>
        <v>0</v>
      </c>
      <c r="J104" s="19">
        <f>FPump!P144</f>
        <v>0</v>
      </c>
      <c r="K104" s="28">
        <f>FPump!Q144</f>
        <v>0</v>
      </c>
      <c r="L104" s="19">
        <f>Lyse!P144</f>
        <v>0</v>
      </c>
      <c r="M104" s="28">
        <f>Lyse!Q144</f>
        <v>0</v>
      </c>
      <c r="N104" s="19">
        <f>RStor!P144</f>
        <v>0</v>
      </c>
      <c r="O104" s="28">
        <f>RStor!Q144</f>
        <v>0</v>
      </c>
      <c r="P104" s="19">
        <f>RDose!P144</f>
        <v>0</v>
      </c>
      <c r="Q104" s="28">
        <f>RDose!Q144</f>
        <v>0</v>
      </c>
      <c r="R104" s="19">
        <f>Trans!P144</f>
        <v>0</v>
      </c>
      <c r="S104" s="28">
        <f>Trans!Q144</f>
        <v>0</v>
      </c>
      <c r="T104" s="19">
        <f>ArchF!P144</f>
        <v>0</v>
      </c>
      <c r="U104" s="28">
        <f>ArchF!Q144</f>
        <v>0</v>
      </c>
      <c r="V104" s="19">
        <f>APres!P144</f>
        <v>0</v>
      </c>
      <c r="W104" s="28">
        <f>APres!Q144</f>
        <v>0</v>
      </c>
      <c r="X104" s="19">
        <f>ArcSt!P144</f>
        <v>0</v>
      </c>
      <c r="Y104" s="28">
        <f>ArcSt!Q144</f>
        <v>0</v>
      </c>
      <c r="Z104" s="19">
        <f>Rep!P144</f>
        <v>0</v>
      </c>
      <c r="AA104" s="28">
        <f>Rep!Q144</f>
        <v>0</v>
      </c>
      <c r="AB104" s="19">
        <f>PHous!P144</f>
        <v>0</v>
      </c>
      <c r="AC104" s="28">
        <f>PHous!Q144</f>
        <v>0</v>
      </c>
      <c r="AD104" s="19">
        <f>Whous!P144</f>
        <v>0</v>
      </c>
      <c r="AE104" s="28">
        <f>Whous!Q144</f>
        <v>0</v>
      </c>
      <c r="AF104" s="19">
        <f>Plat!P144</f>
        <v>0</v>
      </c>
      <c r="AG104" s="28">
        <f>Plat!Q144</f>
        <v>0</v>
      </c>
      <c r="AH104" s="19">
        <f>Control!P144</f>
        <v>0</v>
      </c>
      <c r="AI104" s="28">
        <f>Control!Q144</f>
        <v>0</v>
      </c>
    </row>
    <row r="105" spans="1:35">
      <c r="A105" s="21" t="str">
        <f>Seq!A105</f>
        <v>Contact I/O</v>
      </c>
      <c r="D105" s="19">
        <f>Seq!P145</f>
        <v>0</v>
      </c>
      <c r="E105" s="28">
        <f>Seq!Q145</f>
        <v>0</v>
      </c>
      <c r="F105" s="19">
        <f>Iso!P145</f>
        <v>0</v>
      </c>
      <c r="G105" s="28">
        <f>Iso!Q145</f>
        <v>0</v>
      </c>
      <c r="H105" s="19">
        <f>Fil!P145</f>
        <v>0</v>
      </c>
      <c r="I105" s="28">
        <f>Fil!Q145</f>
        <v>0</v>
      </c>
      <c r="J105" s="19">
        <f>FPump!P145</f>
        <v>0</v>
      </c>
      <c r="K105" s="28">
        <f>FPump!Q145</f>
        <v>0</v>
      </c>
      <c r="L105" s="19">
        <f>Lyse!P145</f>
        <v>0</v>
      </c>
      <c r="M105" s="28">
        <f>Lyse!Q145</f>
        <v>0</v>
      </c>
      <c r="N105" s="19">
        <f>RStor!P145</f>
        <v>0</v>
      </c>
      <c r="O105" s="28">
        <f>RStor!Q145</f>
        <v>0</v>
      </c>
      <c r="P105" s="19">
        <f>RDose!P145</f>
        <v>0</v>
      </c>
      <c r="Q105" s="28">
        <f>RDose!Q145</f>
        <v>0</v>
      </c>
      <c r="R105" s="19">
        <f>Trans!P145</f>
        <v>0</v>
      </c>
      <c r="S105" s="28">
        <f>Trans!Q145</f>
        <v>0</v>
      </c>
      <c r="T105" s="19">
        <f>ArchF!P145</f>
        <v>0</v>
      </c>
      <c r="U105" s="28">
        <f>ArchF!Q145</f>
        <v>0</v>
      </c>
      <c r="V105" s="19">
        <f>APres!P145</f>
        <v>0</v>
      </c>
      <c r="W105" s="28">
        <f>APres!Q145</f>
        <v>0</v>
      </c>
      <c r="X105" s="19">
        <f>ArcSt!P145</f>
        <v>0</v>
      </c>
      <c r="Y105" s="28">
        <f>ArcSt!Q145</f>
        <v>0</v>
      </c>
      <c r="Z105" s="19">
        <f>Rep!P145</f>
        <v>0</v>
      </c>
      <c r="AA105" s="28">
        <f>Rep!Q145</f>
        <v>0</v>
      </c>
      <c r="AB105" s="19">
        <f>PHous!P145</f>
        <v>0</v>
      </c>
      <c r="AC105" s="28">
        <f>PHous!Q145</f>
        <v>0</v>
      </c>
      <c r="AD105" s="19">
        <f>Whous!P145</f>
        <v>0</v>
      </c>
      <c r="AE105" s="28">
        <f>Whous!Q145</f>
        <v>0</v>
      </c>
      <c r="AF105" s="19">
        <f>Plat!P145</f>
        <v>0</v>
      </c>
      <c r="AG105" s="28">
        <f>Plat!Q145</f>
        <v>0</v>
      </c>
      <c r="AH105" s="19">
        <f>Control!P145</f>
        <v>0</v>
      </c>
      <c r="AI105" s="28">
        <f>Control!Q145</f>
        <v>0</v>
      </c>
    </row>
    <row r="106" spans="1:35">
      <c r="A106" s="21" t="str">
        <f>Seq!A106</f>
        <v>Analog I/O</v>
      </c>
      <c r="D106" s="19">
        <f>Seq!P146</f>
        <v>0</v>
      </c>
      <c r="E106" s="28">
        <f>Seq!Q146</f>
        <v>0</v>
      </c>
      <c r="F106" s="19">
        <f>Iso!P146</f>
        <v>0</v>
      </c>
      <c r="G106" s="28">
        <f>Iso!Q146</f>
        <v>0</v>
      </c>
      <c r="H106" s="19">
        <f>Fil!P146</f>
        <v>0</v>
      </c>
      <c r="I106" s="28">
        <f>Fil!Q146</f>
        <v>0</v>
      </c>
      <c r="J106" s="19">
        <f>FPump!P146</f>
        <v>0</v>
      </c>
      <c r="K106" s="28">
        <f>FPump!Q146</f>
        <v>0</v>
      </c>
      <c r="L106" s="19">
        <f>Lyse!P146</f>
        <v>0</v>
      </c>
      <c r="M106" s="28">
        <f>Lyse!Q146</f>
        <v>0</v>
      </c>
      <c r="N106" s="19">
        <f>RStor!P146</f>
        <v>0</v>
      </c>
      <c r="O106" s="28">
        <f>RStor!Q146</f>
        <v>0</v>
      </c>
      <c r="P106" s="19">
        <f>RDose!P146</f>
        <v>0</v>
      </c>
      <c r="Q106" s="28">
        <f>RDose!Q146</f>
        <v>0</v>
      </c>
      <c r="R106" s="19">
        <f>Trans!P146</f>
        <v>0</v>
      </c>
      <c r="S106" s="28">
        <f>Trans!Q146</f>
        <v>0</v>
      </c>
      <c r="T106" s="19">
        <f>ArchF!P146</f>
        <v>0</v>
      </c>
      <c r="U106" s="28">
        <f>ArchF!Q146</f>
        <v>0</v>
      </c>
      <c r="V106" s="19">
        <f>APres!P146</f>
        <v>0</v>
      </c>
      <c r="W106" s="28">
        <f>APres!Q146</f>
        <v>0</v>
      </c>
      <c r="X106" s="19">
        <f>ArcSt!P146</f>
        <v>0</v>
      </c>
      <c r="Y106" s="28">
        <f>ArcSt!Q146</f>
        <v>0</v>
      </c>
      <c r="Z106" s="19">
        <f>Rep!P146</f>
        <v>0</v>
      </c>
      <c r="AA106" s="28">
        <f>Rep!Q146</f>
        <v>0</v>
      </c>
      <c r="AB106" s="19">
        <f>PHous!P146</f>
        <v>0</v>
      </c>
      <c r="AC106" s="28">
        <f>PHous!Q146</f>
        <v>0</v>
      </c>
      <c r="AD106" s="19">
        <f>Whous!P146</f>
        <v>0</v>
      </c>
      <c r="AE106" s="28">
        <f>Whous!Q146</f>
        <v>0</v>
      </c>
      <c r="AF106" s="19">
        <f>Plat!P146</f>
        <v>0</v>
      </c>
      <c r="AG106" s="28">
        <f>Plat!Q146</f>
        <v>0</v>
      </c>
      <c r="AH106" s="19">
        <f>Control!P146</f>
        <v>0</v>
      </c>
      <c r="AI106" s="28">
        <f>Control!Q146</f>
        <v>0</v>
      </c>
    </row>
    <row r="107" spans="1:35">
      <c r="A107" s="21" t="str">
        <f>Seq!A107</f>
        <v>Digital I/O</v>
      </c>
      <c r="D107" s="19">
        <f>Seq!P147</f>
        <v>0</v>
      </c>
      <c r="E107" s="28">
        <f>Seq!Q147</f>
        <v>0</v>
      </c>
      <c r="F107" s="19">
        <f>Iso!P147</f>
        <v>0</v>
      </c>
      <c r="G107" s="28">
        <f>Iso!Q147</f>
        <v>0</v>
      </c>
      <c r="H107" s="19">
        <f>Fil!P147</f>
        <v>0</v>
      </c>
      <c r="I107" s="28">
        <f>Fil!Q147</f>
        <v>0</v>
      </c>
      <c r="J107" s="19">
        <f>FPump!P147</f>
        <v>0</v>
      </c>
      <c r="K107" s="28">
        <f>FPump!Q147</f>
        <v>0</v>
      </c>
      <c r="L107" s="19">
        <f>Lyse!P147</f>
        <v>0</v>
      </c>
      <c r="M107" s="28">
        <f>Lyse!Q147</f>
        <v>0</v>
      </c>
      <c r="N107" s="19">
        <f>RStor!P147</f>
        <v>0</v>
      </c>
      <c r="O107" s="28">
        <f>RStor!Q147</f>
        <v>0</v>
      </c>
      <c r="P107" s="19">
        <f>RDose!P147</f>
        <v>0</v>
      </c>
      <c r="Q107" s="28">
        <f>RDose!Q147</f>
        <v>0</v>
      </c>
      <c r="R107" s="19">
        <f>Trans!P147</f>
        <v>0</v>
      </c>
      <c r="S107" s="28">
        <f>Trans!Q147</f>
        <v>0</v>
      </c>
      <c r="T107" s="19">
        <f>ArchF!P147</f>
        <v>0</v>
      </c>
      <c r="U107" s="28">
        <f>ArchF!Q147</f>
        <v>0</v>
      </c>
      <c r="V107" s="19">
        <f>APres!P147</f>
        <v>0</v>
      </c>
      <c r="W107" s="28">
        <f>APres!Q147</f>
        <v>0</v>
      </c>
      <c r="X107" s="19">
        <f>ArcSt!P147</f>
        <v>0</v>
      </c>
      <c r="Y107" s="28">
        <f>ArcSt!Q147</f>
        <v>0</v>
      </c>
      <c r="Z107" s="19">
        <f>Rep!P147</f>
        <v>0</v>
      </c>
      <c r="AA107" s="28">
        <f>Rep!Q147</f>
        <v>0</v>
      </c>
      <c r="AB107" s="19">
        <f>PHous!P147</f>
        <v>0</v>
      </c>
      <c r="AC107" s="28">
        <f>PHous!Q147</f>
        <v>0</v>
      </c>
      <c r="AD107" s="19">
        <f>Whous!P147</f>
        <v>0</v>
      </c>
      <c r="AE107" s="28">
        <f>Whous!Q147</f>
        <v>0</v>
      </c>
      <c r="AF107" s="19">
        <f>Plat!P147</f>
        <v>0</v>
      </c>
      <c r="AG107" s="28">
        <f>Plat!Q147</f>
        <v>0</v>
      </c>
      <c r="AH107" s="19">
        <f>Control!P147</f>
        <v>0</v>
      </c>
      <c r="AI107" s="28">
        <f>Control!Q147</f>
        <v>0</v>
      </c>
    </row>
    <row r="108" spans="1:35">
      <c r="A108" s="21">
        <f>Seq!A108</f>
        <v>0</v>
      </c>
      <c r="D108" s="19">
        <f>Seq!P148</f>
        <v>0</v>
      </c>
      <c r="E108" s="28">
        <f>Seq!Q148</f>
        <v>0</v>
      </c>
      <c r="F108" s="19">
        <f>Iso!P148</f>
        <v>0</v>
      </c>
      <c r="G108" s="28">
        <f>Iso!Q148</f>
        <v>0</v>
      </c>
      <c r="H108" s="19">
        <f>Fil!P148</f>
        <v>0</v>
      </c>
      <c r="I108" s="28">
        <f>Fil!Q148</f>
        <v>0</v>
      </c>
      <c r="J108" s="19">
        <f>FPump!P148</f>
        <v>0</v>
      </c>
      <c r="K108" s="28">
        <f>FPump!Q148</f>
        <v>0</v>
      </c>
      <c r="L108" s="19">
        <f>Lyse!P148</f>
        <v>0</v>
      </c>
      <c r="M108" s="28">
        <f>Lyse!Q148</f>
        <v>0</v>
      </c>
      <c r="N108" s="19">
        <f>RStor!P148</f>
        <v>0</v>
      </c>
      <c r="O108" s="28">
        <f>RStor!Q148</f>
        <v>0</v>
      </c>
      <c r="P108" s="19">
        <f>RDose!P148</f>
        <v>0</v>
      </c>
      <c r="Q108" s="28">
        <f>RDose!Q148</f>
        <v>0</v>
      </c>
      <c r="R108" s="19">
        <f>Trans!P148</f>
        <v>0</v>
      </c>
      <c r="S108" s="28">
        <f>Trans!Q148</f>
        <v>0</v>
      </c>
      <c r="T108" s="19">
        <f>ArchF!P148</f>
        <v>0</v>
      </c>
      <c r="U108" s="28">
        <f>ArchF!Q148</f>
        <v>0</v>
      </c>
      <c r="V108" s="19">
        <f>APres!P148</f>
        <v>0</v>
      </c>
      <c r="W108" s="28">
        <f>APres!Q148</f>
        <v>0</v>
      </c>
      <c r="X108" s="19">
        <f>ArcSt!P148</f>
        <v>0</v>
      </c>
      <c r="Y108" s="28">
        <f>ArcSt!Q148</f>
        <v>0</v>
      </c>
      <c r="Z108" s="19">
        <f>Rep!P148</f>
        <v>0</v>
      </c>
      <c r="AA108" s="28">
        <f>Rep!Q148</f>
        <v>0</v>
      </c>
      <c r="AB108" s="19">
        <f>PHous!P148</f>
        <v>0</v>
      </c>
      <c r="AC108" s="28">
        <f>PHous!Q148</f>
        <v>0</v>
      </c>
      <c r="AD108" s="19">
        <f>Whous!P148</f>
        <v>0</v>
      </c>
      <c r="AE108" s="28">
        <f>Whous!Q148</f>
        <v>0</v>
      </c>
      <c r="AF108" s="19">
        <f>Plat!P148</f>
        <v>0</v>
      </c>
      <c r="AG108" s="28">
        <f>Plat!Q148</f>
        <v>0</v>
      </c>
      <c r="AH108" s="19">
        <f>Control!P148</f>
        <v>0</v>
      </c>
      <c r="AI108" s="28">
        <f>Control!Q148</f>
        <v>0</v>
      </c>
    </row>
    <row r="109" spans="1:35">
      <c r="A109" s="21">
        <f>Seq!A109</f>
        <v>0</v>
      </c>
      <c r="D109" s="19">
        <f>Seq!P149</f>
        <v>13</v>
      </c>
      <c r="E109" s="28">
        <f>Seq!Q149</f>
        <v>14</v>
      </c>
      <c r="F109" s="19">
        <f>Iso!P149</f>
        <v>15</v>
      </c>
      <c r="G109" s="28">
        <f>Iso!Q149</f>
        <v>16</v>
      </c>
      <c r="H109" s="19">
        <f>Fil!P149</f>
        <v>17</v>
      </c>
      <c r="I109" s="28">
        <f>Fil!Q149</f>
        <v>18</v>
      </c>
      <c r="J109" s="19">
        <f>FPump!P149</f>
        <v>19</v>
      </c>
      <c r="K109" s="28">
        <f>FPump!Q149</f>
        <v>20</v>
      </c>
      <c r="L109" s="19">
        <f>Lyse!P149</f>
        <v>21</v>
      </c>
      <c r="M109" s="28">
        <f>Lyse!Q149</f>
        <v>22</v>
      </c>
      <c r="N109" s="19">
        <f>RStor!P149</f>
        <v>23</v>
      </c>
      <c r="O109" s="28">
        <f>RStor!Q149</f>
        <v>24</v>
      </c>
      <c r="P109" s="19">
        <f>RDose!P149</f>
        <v>25</v>
      </c>
      <c r="Q109" s="28">
        <f>RDose!Q149</f>
        <v>26</v>
      </c>
      <c r="R109" s="19">
        <f>Trans!P149</f>
        <v>27</v>
      </c>
      <c r="S109" s="28">
        <f>Trans!Q149</f>
        <v>28</v>
      </c>
      <c r="T109" s="19">
        <f>ArchF!P149</f>
        <v>29</v>
      </c>
      <c r="U109" s="28">
        <f>ArchF!Q149</f>
        <v>30</v>
      </c>
      <c r="V109" s="19">
        <f>APres!P149</f>
        <v>31</v>
      </c>
      <c r="W109" s="28">
        <f>APres!Q149</f>
        <v>32</v>
      </c>
      <c r="X109" s="19">
        <f>ArcSt!P149</f>
        <v>33</v>
      </c>
      <c r="Y109" s="28">
        <f>ArcSt!Q149</f>
        <v>34</v>
      </c>
      <c r="Z109" s="19">
        <f>Rep!P149</f>
        <v>35</v>
      </c>
      <c r="AA109" s="28">
        <f>Rep!Q149</f>
        <v>36</v>
      </c>
      <c r="AB109" s="19">
        <f>PHous!P149</f>
        <v>37</v>
      </c>
      <c r="AC109" s="28">
        <f>PHous!Q149</f>
        <v>38</v>
      </c>
      <c r="AD109" s="19">
        <f>Whous!P149</f>
        <v>39</v>
      </c>
      <c r="AE109" s="28">
        <f>Whous!Q149</f>
        <v>40</v>
      </c>
      <c r="AF109" s="19">
        <f>Plat!P149</f>
        <v>41</v>
      </c>
      <c r="AG109" s="28">
        <f>Plat!Q149</f>
        <v>42</v>
      </c>
      <c r="AH109" s="19">
        <f>Control!P149</f>
        <v>43</v>
      </c>
      <c r="AI109" s="28">
        <f>Control!Q149</f>
        <v>44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s="21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s="21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s="21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s="21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s="21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1497</v>
      </c>
      <c r="AC116" s="8" t="s">
        <v>39</v>
      </c>
      <c r="AD116" s="31"/>
      <c r="AE116" s="8" t="s">
        <v>39</v>
      </c>
      <c r="AF116" s="7"/>
      <c r="AG116" s="8"/>
      <c r="AH116" s="7"/>
      <c r="AI116" s="8"/>
    </row>
    <row r="117" spans="1:35">
      <c r="A117" s="21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s="21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s="21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 s="21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s="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s="21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s="21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 s="21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s="21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60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P53+P54</f>
        <v>60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s="21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60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60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s="21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s="21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s="21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42">
        <f>C26</f>
        <v>0</v>
      </c>
      <c r="O129" s="8" t="s">
        <v>41</v>
      </c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18"/>
      <c r="AA129" s="8" t="s">
        <v>41</v>
      </c>
      <c r="AB129" s="7"/>
      <c r="AC129" s="8"/>
      <c r="AD129" s="7"/>
      <c r="AE129" s="8"/>
      <c r="AF129" s="7"/>
      <c r="AG129" s="8"/>
      <c r="AH129" s="7"/>
      <c r="AI129" s="8"/>
    </row>
    <row r="130" spans="1:35">
      <c r="A130" s="21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42">
        <f t="shared" ref="N130:N138" si="84">C27</f>
        <v>60</v>
      </c>
      <c r="O130" s="8" t="s">
        <v>41</v>
      </c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8"/>
      <c r="AA130" s="8" t="s">
        <v>41</v>
      </c>
      <c r="AB130" s="7"/>
      <c r="AC130" s="8"/>
      <c r="AD130" s="7"/>
      <c r="AE130" s="8"/>
      <c r="AF130" s="7"/>
      <c r="AG130" s="8"/>
      <c r="AH130" s="7"/>
      <c r="AI130" s="8"/>
    </row>
    <row r="131" spans="1:35">
      <c r="A131" s="2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42">
        <f t="shared" si="84"/>
        <v>60</v>
      </c>
      <c r="O131" s="8" t="s">
        <v>41</v>
      </c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8"/>
      <c r="AA131" s="8" t="s">
        <v>41</v>
      </c>
      <c r="AB131" s="7"/>
      <c r="AC131" s="8"/>
      <c r="AD131" s="7"/>
      <c r="AE131" s="8"/>
      <c r="AF131" s="7"/>
      <c r="AG131" s="8"/>
      <c r="AH131" s="7"/>
      <c r="AI131" s="8"/>
    </row>
    <row r="132" spans="1:35">
      <c r="A132" s="21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42">
        <f t="shared" si="84"/>
        <v>720</v>
      </c>
      <c r="O132" s="8" t="s">
        <v>41</v>
      </c>
      <c r="P132" s="18">
        <v>5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8"/>
      <c r="AA132" s="8" t="s">
        <v>41</v>
      </c>
      <c r="AB132" s="7"/>
      <c r="AC132" s="8"/>
      <c r="AD132" s="7"/>
      <c r="AE132" s="8"/>
      <c r="AF132" s="7"/>
      <c r="AG132" s="8"/>
      <c r="AH132" s="7"/>
      <c r="AI132" s="8"/>
    </row>
    <row r="133" spans="1:35">
      <c r="A133" s="21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42">
        <f t="shared" si="84"/>
        <v>0</v>
      </c>
      <c r="O133" s="8" t="s">
        <v>41</v>
      </c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8"/>
      <c r="AA133" s="8" t="s">
        <v>41</v>
      </c>
      <c r="AB133" s="7"/>
      <c r="AC133" s="8"/>
      <c r="AD133" s="7"/>
      <c r="AE133" s="8"/>
      <c r="AF133" s="7"/>
      <c r="AG133" s="8"/>
      <c r="AH133" s="7"/>
      <c r="AI133" s="8"/>
    </row>
    <row r="134" spans="1:35">
      <c r="A134" s="21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42">
        <f t="shared" si="84"/>
        <v>0</v>
      </c>
      <c r="O134" s="8" t="s">
        <v>41</v>
      </c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8"/>
      <c r="AA134" s="8" t="s">
        <v>41</v>
      </c>
      <c r="AB134" s="7"/>
      <c r="AC134" s="8"/>
      <c r="AD134" s="7"/>
      <c r="AE134" s="8"/>
      <c r="AF134" s="7"/>
      <c r="AG134" s="8"/>
      <c r="AH134" s="7"/>
      <c r="AI134" s="8"/>
    </row>
    <row r="135" spans="1:35">
      <c r="A135" s="21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42">
        <f t="shared" si="84"/>
        <v>0</v>
      </c>
      <c r="O135" s="8" t="s">
        <v>41</v>
      </c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8"/>
      <c r="AA135" s="8" t="s">
        <v>41</v>
      </c>
      <c r="AB135" s="7"/>
      <c r="AC135" s="8"/>
      <c r="AD135" s="7"/>
      <c r="AE135" s="8"/>
      <c r="AF135" s="7"/>
      <c r="AG135" s="8"/>
      <c r="AH135" s="7"/>
      <c r="AI135" s="8"/>
    </row>
    <row r="136" spans="1:35">
      <c r="A136" s="21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42">
        <f t="shared" si="84"/>
        <v>0</v>
      </c>
      <c r="O136" s="8" t="s">
        <v>41</v>
      </c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8"/>
      <c r="AA136" s="8" t="s">
        <v>41</v>
      </c>
      <c r="AB136" s="7"/>
      <c r="AC136" s="8"/>
      <c r="AD136" s="7"/>
      <c r="AE136" s="8"/>
      <c r="AF136" s="7"/>
      <c r="AG136" s="8"/>
      <c r="AH136" s="7"/>
      <c r="AI136" s="8"/>
    </row>
    <row r="137" spans="1:35">
      <c r="A137" s="21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42">
        <f t="shared" si="84"/>
        <v>0</v>
      </c>
      <c r="O137" s="8" t="s">
        <v>41</v>
      </c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8"/>
      <c r="AA137" s="8" t="s">
        <v>41</v>
      </c>
      <c r="AB137" s="7"/>
      <c r="AC137" s="8"/>
      <c r="AD137" s="7"/>
      <c r="AE137" s="8"/>
      <c r="AF137" s="7"/>
      <c r="AG137" s="8"/>
      <c r="AH137" s="7"/>
      <c r="AI137" s="8"/>
    </row>
    <row r="138" spans="1:35">
      <c r="A138" s="21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42">
        <f t="shared" si="84"/>
        <v>0</v>
      </c>
      <c r="O138" s="8" t="s">
        <v>41</v>
      </c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8"/>
      <c r="AA138" s="8" t="s">
        <v>41</v>
      </c>
      <c r="AB138" s="7"/>
      <c r="AC138" s="8"/>
      <c r="AD138" s="7"/>
      <c r="AE138" s="8"/>
      <c r="AF138" s="7"/>
      <c r="AG138" s="8"/>
      <c r="AH138" s="7"/>
      <c r="AI138" s="8"/>
    </row>
    <row r="139" spans="1:35">
      <c r="A139" s="21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s="21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 s="2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s="21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s="21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H7</f>
        <v>1</v>
      </c>
      <c r="AI143" s="8" t="s">
        <v>43</v>
      </c>
    </row>
    <row r="144" spans="1:35">
      <c r="A144" s="21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s="21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s="21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s="21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 s="21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 s="21">
        <f>Seq!A149</f>
        <v>0</v>
      </c>
      <c r="D149" s="29">
        <v>13</v>
      </c>
      <c r="E149" s="30">
        <f>D149+1</f>
        <v>14</v>
      </c>
      <c r="F149" s="29">
        <f t="shared" ref="F149:AG149" si="85">E149+1</f>
        <v>15</v>
      </c>
      <c r="G149" s="30">
        <f t="shared" si="85"/>
        <v>16</v>
      </c>
      <c r="H149" s="29">
        <f t="shared" si="85"/>
        <v>17</v>
      </c>
      <c r="I149" s="30">
        <f t="shared" si="85"/>
        <v>18</v>
      </c>
      <c r="J149" s="29">
        <f t="shared" si="85"/>
        <v>19</v>
      </c>
      <c r="K149" s="30">
        <f t="shared" si="85"/>
        <v>20</v>
      </c>
      <c r="L149" s="29">
        <f t="shared" si="85"/>
        <v>21</v>
      </c>
      <c r="M149" s="30">
        <f t="shared" si="85"/>
        <v>22</v>
      </c>
      <c r="N149" s="29">
        <f t="shared" si="85"/>
        <v>23</v>
      </c>
      <c r="O149" s="30">
        <f t="shared" si="85"/>
        <v>24</v>
      </c>
      <c r="P149" s="29">
        <f t="shared" si="85"/>
        <v>25</v>
      </c>
      <c r="Q149" s="30">
        <f t="shared" si="85"/>
        <v>26</v>
      </c>
      <c r="R149" s="29">
        <f t="shared" si="85"/>
        <v>27</v>
      </c>
      <c r="S149" s="30">
        <f t="shared" si="85"/>
        <v>28</v>
      </c>
      <c r="T149" s="29">
        <f t="shared" si="85"/>
        <v>29</v>
      </c>
      <c r="U149" s="30">
        <f t="shared" si="85"/>
        <v>30</v>
      </c>
      <c r="V149" s="29">
        <f t="shared" si="85"/>
        <v>31</v>
      </c>
      <c r="W149" s="30">
        <f t="shared" si="85"/>
        <v>32</v>
      </c>
      <c r="X149" s="29">
        <f t="shared" si="85"/>
        <v>33</v>
      </c>
      <c r="Y149" s="30">
        <f t="shared" si="85"/>
        <v>34</v>
      </c>
      <c r="Z149" s="29">
        <f t="shared" si="85"/>
        <v>35</v>
      </c>
      <c r="AA149" s="30">
        <f t="shared" si="85"/>
        <v>36</v>
      </c>
      <c r="AB149" s="29">
        <f t="shared" si="85"/>
        <v>37</v>
      </c>
      <c r="AC149" s="30">
        <f t="shared" si="85"/>
        <v>38</v>
      </c>
      <c r="AD149" s="29">
        <f t="shared" si="85"/>
        <v>39</v>
      </c>
      <c r="AE149" s="30">
        <f t="shared" si="85"/>
        <v>40</v>
      </c>
      <c r="AF149" s="29">
        <f t="shared" si="85"/>
        <v>41</v>
      </c>
      <c r="AG149" s="30">
        <f t="shared" si="85"/>
        <v>42</v>
      </c>
      <c r="AH149" s="29">
        <f>AG149+1</f>
        <v>43</v>
      </c>
      <c r="AI149" s="30">
        <f>AH149+1</f>
        <v>44</v>
      </c>
    </row>
    <row r="151" spans="1:35">
      <c r="D151" s="21">
        <f>D149-D109</f>
        <v>0</v>
      </c>
      <c r="E151" s="21">
        <f t="shared" ref="E151:AG151" si="86">E149-E109</f>
        <v>0</v>
      </c>
      <c r="F151" s="21">
        <f t="shared" si="86"/>
        <v>0</v>
      </c>
      <c r="G151" s="21">
        <f t="shared" si="86"/>
        <v>0</v>
      </c>
      <c r="H151" s="21">
        <f t="shared" si="86"/>
        <v>0</v>
      </c>
      <c r="I151" s="21">
        <f t="shared" si="86"/>
        <v>0</v>
      </c>
      <c r="J151" s="21">
        <f t="shared" si="86"/>
        <v>0</v>
      </c>
      <c r="K151" s="21">
        <f t="shared" si="86"/>
        <v>0</v>
      </c>
      <c r="L151" s="21">
        <f t="shared" si="86"/>
        <v>0</v>
      </c>
      <c r="M151" s="21">
        <f t="shared" si="86"/>
        <v>0</v>
      </c>
      <c r="N151" s="21">
        <f t="shared" si="86"/>
        <v>0</v>
      </c>
      <c r="O151" s="21">
        <f t="shared" si="86"/>
        <v>0</v>
      </c>
      <c r="P151" s="21">
        <f t="shared" si="86"/>
        <v>0</v>
      </c>
      <c r="Q151" s="21">
        <f t="shared" si="86"/>
        <v>0</v>
      </c>
      <c r="R151" s="21">
        <f t="shared" si="86"/>
        <v>0</v>
      </c>
      <c r="S151" s="21">
        <f t="shared" si="86"/>
        <v>0</v>
      </c>
      <c r="T151" s="21">
        <f t="shared" si="86"/>
        <v>0</v>
      </c>
      <c r="U151" s="21">
        <f t="shared" si="86"/>
        <v>0</v>
      </c>
      <c r="V151" s="21">
        <f t="shared" si="86"/>
        <v>0</v>
      </c>
      <c r="W151" s="21">
        <f t="shared" si="86"/>
        <v>0</v>
      </c>
      <c r="X151" s="21">
        <f t="shared" si="86"/>
        <v>0</v>
      </c>
      <c r="Y151" s="21">
        <f t="shared" si="86"/>
        <v>0</v>
      </c>
      <c r="Z151" s="21">
        <f t="shared" si="86"/>
        <v>0</v>
      </c>
      <c r="AA151" s="21">
        <f t="shared" si="86"/>
        <v>0</v>
      </c>
      <c r="AB151" s="21">
        <f t="shared" si="86"/>
        <v>0</v>
      </c>
      <c r="AC151" s="21">
        <f t="shared" si="86"/>
        <v>0</v>
      </c>
      <c r="AD151" s="21">
        <f t="shared" si="86"/>
        <v>0</v>
      </c>
      <c r="AE151" s="21">
        <f t="shared" si="86"/>
        <v>0</v>
      </c>
      <c r="AF151" s="21">
        <f t="shared" si="86"/>
        <v>0</v>
      </c>
      <c r="AG151" s="21">
        <f t="shared" si="86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COST SUMMARY</vt:lpstr>
      <vt:lpstr>Cost Ref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cp:lastPrinted>2011-01-21T19:20:53Z</cp:lastPrinted>
  <dcterms:created xsi:type="dcterms:W3CDTF">2011-01-11T18:36:47Z</dcterms:created>
  <dcterms:modified xsi:type="dcterms:W3CDTF">2011-09-14T18:07:22Z</dcterms:modified>
</cp:coreProperties>
</file>