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635" windowHeight="8565" activeTab="4"/>
  </bookViews>
  <sheets>
    <sheet name=".22" sheetId="1" r:id="rId1"/>
    <sheet name=".45 HA" sheetId="2" r:id="rId2"/>
    <sheet name=".22 Barrel" sheetId="3" r:id="rId3"/>
    <sheet name="5" sheetId="5" r:id="rId4"/>
    <sheet name="5 .22" sheetId="6" r:id="rId5"/>
    <sheet name="ere" sheetId="4" r:id="rId6"/>
  </sheets>
  <calcPr calcId="125725"/>
</workbook>
</file>

<file path=xl/calcChain.xml><?xml version="1.0" encoding="utf-8"?>
<calcChain xmlns="http://schemas.openxmlformats.org/spreadsheetml/2006/main">
  <c r="F29" i="6"/>
  <c r="F30"/>
  <c r="F31"/>
  <c r="F32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F6" s="1"/>
  <c r="D5"/>
  <c r="D4"/>
  <c r="F5" s="1"/>
  <c r="D3"/>
  <c r="E3" i="3"/>
  <c r="E4"/>
  <c r="F5" s="1"/>
  <c r="E5"/>
  <c r="E6"/>
  <c r="F7" s="1"/>
  <c r="E7"/>
  <c r="E8"/>
  <c r="F9" s="1"/>
  <c r="E9"/>
  <c r="E10"/>
  <c r="F11" s="1"/>
  <c r="E11"/>
  <c r="E12"/>
  <c r="F13" s="1"/>
  <c r="E13"/>
  <c r="E14"/>
  <c r="F15" s="1"/>
  <c r="E15"/>
  <c r="E16"/>
  <c r="F17" s="1"/>
  <c r="E17"/>
  <c r="E18"/>
  <c r="F19" s="1"/>
  <c r="E19"/>
  <c r="E20"/>
  <c r="F21" s="1"/>
  <c r="E21"/>
  <c r="E22"/>
  <c r="F23" s="1"/>
  <c r="E23"/>
  <c r="E24"/>
  <c r="F25" s="1"/>
  <c r="E25"/>
  <c r="E26"/>
  <c r="F27" s="1"/>
  <c r="E27"/>
  <c r="E28"/>
  <c r="F29" s="1"/>
  <c r="E29"/>
  <c r="E30"/>
  <c r="F31" s="1"/>
  <c r="E31"/>
  <c r="E32"/>
  <c r="F33" s="1"/>
  <c r="E33"/>
  <c r="E34"/>
  <c r="F35" s="1"/>
  <c r="E35"/>
  <c r="E36"/>
  <c r="F37" s="1"/>
  <c r="E37"/>
  <c r="E38"/>
  <c r="F39" s="1"/>
  <c r="E39"/>
  <c r="E40"/>
  <c r="F41" s="1"/>
  <c r="E41"/>
  <c r="E42"/>
  <c r="F43" s="1"/>
  <c r="E43"/>
  <c r="E44"/>
  <c r="F45" s="1"/>
  <c r="E45"/>
  <c r="E46"/>
  <c r="F47" s="1"/>
  <c r="E47"/>
  <c r="E48"/>
  <c r="E2"/>
  <c r="F3" s="1"/>
  <c r="F4"/>
  <c r="F6"/>
  <c r="F8"/>
  <c r="F10"/>
  <c r="F12"/>
  <c r="F14"/>
  <c r="F16"/>
  <c r="F18"/>
  <c r="F20"/>
  <c r="F22"/>
  <c r="F24"/>
  <c r="F26"/>
  <c r="F28"/>
  <c r="F30"/>
  <c r="F32"/>
  <c r="F34"/>
  <c r="F36"/>
  <c r="F38"/>
  <c r="F40"/>
  <c r="F42"/>
  <c r="F44"/>
  <c r="F46"/>
  <c r="F48"/>
  <c r="G5"/>
  <c r="G6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"/>
  <c r="D28" i="5"/>
  <c r="F28" s="1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F7" s="1"/>
  <c r="D6"/>
  <c r="D5"/>
  <c r="D4"/>
  <c r="D3"/>
  <c r="D68" i="2"/>
  <c r="D67"/>
  <c r="F68" s="1"/>
  <c r="D66"/>
  <c r="D65"/>
  <c r="D64"/>
  <c r="F65" s="1"/>
  <c r="D63"/>
  <c r="D62"/>
  <c r="D61"/>
  <c r="D60"/>
  <c r="D59"/>
  <c r="D58"/>
  <c r="D57"/>
  <c r="D56"/>
  <c r="D55"/>
  <c r="D54"/>
  <c r="D53"/>
  <c r="D52"/>
  <c r="D51"/>
  <c r="F52" s="1"/>
  <c r="D50"/>
  <c r="F49"/>
  <c r="D49"/>
  <c r="F50" s="1"/>
  <c r="D48" i="3"/>
  <c r="D47"/>
  <c r="D46"/>
  <c r="D45"/>
  <c r="D44"/>
  <c r="D42"/>
  <c r="D43" s="1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45" i="2"/>
  <c r="F45" s="1"/>
  <c r="D44"/>
  <c r="F44" s="1"/>
  <c r="D43"/>
  <c r="F43" s="1"/>
  <c r="D42"/>
  <c r="F42" s="1"/>
  <c r="D41"/>
  <c r="F41" s="1"/>
  <c r="D40"/>
  <c r="F40" s="1"/>
  <c r="D39"/>
  <c r="F39" s="1"/>
  <c r="D38"/>
  <c r="F38" s="1"/>
  <c r="D37"/>
  <c r="F37" s="1"/>
  <c r="D36"/>
  <c r="F36" s="1"/>
  <c r="D35"/>
  <c r="F35" s="1"/>
  <c r="D34"/>
  <c r="F34" s="1"/>
  <c r="D33"/>
  <c r="F33" s="1"/>
  <c r="D32"/>
  <c r="F32" s="1"/>
  <c r="D31"/>
  <c r="F31" s="1"/>
  <c r="D30"/>
  <c r="F30" s="1"/>
  <c r="D29"/>
  <c r="F29" s="1"/>
  <c r="D28"/>
  <c r="F28" s="1"/>
  <c r="D27"/>
  <c r="F27" s="1"/>
  <c r="D26"/>
  <c r="F26" s="1"/>
  <c r="D22"/>
  <c r="F22" s="1"/>
  <c r="D21"/>
  <c r="F21" s="1"/>
  <c r="D20"/>
  <c r="F20" s="1"/>
  <c r="D19"/>
  <c r="F19" s="1"/>
  <c r="D18"/>
  <c r="F18" s="1"/>
  <c r="D17"/>
  <c r="F17" s="1"/>
  <c r="D16"/>
  <c r="F16" s="1"/>
  <c r="D15"/>
  <c r="F15" s="1"/>
  <c r="D14"/>
  <c r="F14" s="1"/>
  <c r="D13"/>
  <c r="F13" s="1"/>
  <c r="D12"/>
  <c r="F12" s="1"/>
  <c r="D11"/>
  <c r="F11" s="1"/>
  <c r="D10"/>
  <c r="F10" s="1"/>
  <c r="D9"/>
  <c r="F9" s="1"/>
  <c r="D8"/>
  <c r="F8" s="1"/>
  <c r="D7"/>
  <c r="F7" s="1"/>
  <c r="D6"/>
  <c r="F6" s="1"/>
  <c r="D5"/>
  <c r="F5" s="1"/>
  <c r="D4"/>
  <c r="F4" s="1"/>
  <c r="D3"/>
  <c r="F3" s="1"/>
  <c r="F28" i="6" l="1"/>
  <c r="F27"/>
  <c r="F26"/>
  <c r="F25"/>
  <c r="F24"/>
  <c r="F23"/>
  <c r="F22"/>
  <c r="F21"/>
  <c r="F20"/>
  <c r="F19"/>
  <c r="F18"/>
  <c r="F17"/>
  <c r="F16"/>
  <c r="F14"/>
  <c r="F15"/>
  <c r="F13"/>
  <c r="F12"/>
  <c r="F11"/>
  <c r="F10"/>
  <c r="F9"/>
  <c r="F8"/>
  <c r="F7"/>
  <c r="F4"/>
  <c r="F3"/>
  <c r="F27" i="5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5"/>
  <c r="F6"/>
  <c r="F4"/>
  <c r="F3"/>
  <c r="F67" i="2"/>
  <c r="F66"/>
  <c r="F64"/>
  <c r="F63"/>
  <c r="F62"/>
  <c r="F61"/>
  <c r="F60"/>
  <c r="F59"/>
  <c r="F58"/>
  <c r="F57"/>
  <c r="F56"/>
  <c r="F55"/>
  <c r="F54"/>
  <c r="F53"/>
  <c r="F51"/>
  <c r="D23" i="1"/>
  <c r="D22"/>
  <c r="F22" s="1"/>
  <c r="D21"/>
  <c r="D20"/>
  <c r="F20" s="1"/>
  <c r="D19"/>
  <c r="D18"/>
  <c r="D17"/>
  <c r="D16"/>
  <c r="D15"/>
  <c r="D14"/>
  <c r="F14" s="1"/>
  <c r="D9"/>
  <c r="D5"/>
  <c r="D6"/>
  <c r="D7"/>
  <c r="F7" s="1"/>
  <c r="D8"/>
  <c r="D4"/>
  <c r="F4" s="1"/>
  <c r="F9" l="1"/>
  <c r="F21"/>
  <c r="F23"/>
  <c r="F5"/>
  <c r="F8"/>
  <c r="F6"/>
  <c r="F19"/>
  <c r="F18"/>
  <c r="F17"/>
  <c r="F16"/>
  <c r="F15"/>
</calcChain>
</file>

<file path=xl/sharedStrings.xml><?xml version="1.0" encoding="utf-8"?>
<sst xmlns="http://schemas.openxmlformats.org/spreadsheetml/2006/main" count="16" uniqueCount="7">
  <si>
    <t>26 psi</t>
  </si>
  <si>
    <t>.45 um</t>
  </si>
  <si>
    <t>.22 um Barrel</t>
  </si>
  <si>
    <t>HA</t>
  </si>
  <si>
    <t>.22 um</t>
  </si>
  <si>
    <t>HV</t>
  </si>
  <si>
    <t>5 um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</si>
</sst>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trendline>
            <c:trendlineType val="linear"/>
            <c:dispEq val="1"/>
            <c:trendlineLbl>
              <c:layout/>
              <c:numFmt formatCode="General" sourceLinked="0"/>
            </c:trendlineLbl>
          </c:trendline>
          <c:xVal>
            <c:numRef>
              <c:f>'.22'!$E$4:$E$9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xVal>
          <c:yVal>
            <c:numRef>
              <c:f>'.22'!$F$4:$F$9</c:f>
              <c:numCache>
                <c:formatCode>General</c:formatCode>
                <c:ptCount val="6"/>
                <c:pt idx="0">
                  <c:v>3.9682539682539684</c:v>
                </c:pt>
                <c:pt idx="1">
                  <c:v>3.3333333333333335</c:v>
                </c:pt>
                <c:pt idx="2">
                  <c:v>2.358490566037736</c:v>
                </c:pt>
                <c:pt idx="3">
                  <c:v>1.4450867052023122</c:v>
                </c:pt>
                <c:pt idx="4">
                  <c:v>0.8038585209003215</c:v>
                </c:pt>
                <c:pt idx="5">
                  <c:v>0.42662116040955633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trendline>
            <c:trendlineType val="linear"/>
            <c:dispEq val="1"/>
            <c:trendlineLbl>
              <c:layout/>
              <c:numFmt formatCode="General" sourceLinked="0"/>
            </c:trendlineLbl>
          </c:trendline>
          <c:xVal>
            <c:numRef>
              <c:f>'.22'!$E$14:$E$23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1000</c:v>
                </c:pt>
                <c:pt idx="6">
                  <c:v>1500</c:v>
                </c:pt>
                <c:pt idx="7">
                  <c:v>2000</c:v>
                </c:pt>
                <c:pt idx="8">
                  <c:v>2500</c:v>
                </c:pt>
                <c:pt idx="9">
                  <c:v>3000</c:v>
                </c:pt>
              </c:numCache>
            </c:numRef>
          </c:xVal>
          <c:yVal>
            <c:numRef>
              <c:f>'.22'!$F$14:$F$23</c:f>
              <c:numCache>
                <c:formatCode>General</c:formatCode>
                <c:ptCount val="10"/>
                <c:pt idx="0">
                  <c:v>4.3478260869565215</c:v>
                </c:pt>
                <c:pt idx="1">
                  <c:v>4.3478260869565215</c:v>
                </c:pt>
                <c:pt idx="2">
                  <c:v>4.3478260869565215</c:v>
                </c:pt>
                <c:pt idx="3">
                  <c:v>4</c:v>
                </c:pt>
                <c:pt idx="4">
                  <c:v>4.166666666666667</c:v>
                </c:pt>
                <c:pt idx="5">
                  <c:v>3.6764705882352939</c:v>
                </c:pt>
                <c:pt idx="6">
                  <c:v>2.8571428571428572</c:v>
                </c:pt>
                <c:pt idx="7">
                  <c:v>1.9379844961240309</c:v>
                </c:pt>
                <c:pt idx="8">
                  <c:v>1.1235955056179776</c:v>
                </c:pt>
                <c:pt idx="9">
                  <c:v>0.62189054726368154</c:v>
                </c:pt>
              </c:numCache>
            </c:numRef>
          </c:yVal>
        </c:ser>
        <c:axId val="85739392"/>
        <c:axId val="85740928"/>
      </c:scatterChart>
      <c:valAx>
        <c:axId val="85739392"/>
        <c:scaling>
          <c:orientation val="minMax"/>
        </c:scaling>
        <c:axPos val="b"/>
        <c:numFmt formatCode="General" sourceLinked="1"/>
        <c:tickLblPos val="nextTo"/>
        <c:crossAx val="85740928"/>
        <c:crosses val="autoZero"/>
        <c:crossBetween val="midCat"/>
      </c:valAx>
      <c:valAx>
        <c:axId val="85740928"/>
        <c:scaling>
          <c:orientation val="minMax"/>
        </c:scaling>
        <c:axPos val="l"/>
        <c:majorGridlines/>
        <c:numFmt formatCode="General" sourceLinked="1"/>
        <c:tickLblPos val="nextTo"/>
        <c:crossAx val="85739392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 .22'!$E$3:$E$32</c:f>
              <c:numCache>
                <c:formatCode>General</c:formatCode>
                <c:ptCount val="3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</c:numCache>
            </c:numRef>
          </c:xVal>
          <c:yVal>
            <c:numRef>
              <c:f>'5 .22'!$F$3:$F$32</c:f>
              <c:numCache>
                <c:formatCode>General</c:formatCode>
                <c:ptCount val="30"/>
                <c:pt idx="0">
                  <c:v>3.8461538461538463</c:v>
                </c:pt>
                <c:pt idx="1">
                  <c:v>3.225806451612903</c:v>
                </c:pt>
                <c:pt idx="2">
                  <c:v>3.225806451612903</c:v>
                </c:pt>
                <c:pt idx="3">
                  <c:v>3.125</c:v>
                </c:pt>
                <c:pt idx="4">
                  <c:v>2.9411764705882355</c:v>
                </c:pt>
                <c:pt idx="5">
                  <c:v>2.7777777777777777</c:v>
                </c:pt>
                <c:pt idx="6">
                  <c:v>2.9411764705882355</c:v>
                </c:pt>
                <c:pt idx="7">
                  <c:v>2.7777777777777777</c:v>
                </c:pt>
                <c:pt idx="8">
                  <c:v>2.6315789473684212</c:v>
                </c:pt>
                <c:pt idx="9">
                  <c:v>2.5</c:v>
                </c:pt>
                <c:pt idx="10">
                  <c:v>2.3809523809523809</c:v>
                </c:pt>
                <c:pt idx="11">
                  <c:v>2.1739130434782608</c:v>
                </c:pt>
                <c:pt idx="12">
                  <c:v>2.1276595744680851</c:v>
                </c:pt>
                <c:pt idx="13">
                  <c:v>2</c:v>
                </c:pt>
                <c:pt idx="14">
                  <c:v>1.9230769230769231</c:v>
                </c:pt>
                <c:pt idx="15">
                  <c:v>1.7857142857142858</c:v>
                </c:pt>
                <c:pt idx="16">
                  <c:v>1.6666666666666667</c:v>
                </c:pt>
                <c:pt idx="17">
                  <c:v>1.4925373134328359</c:v>
                </c:pt>
                <c:pt idx="18">
                  <c:v>1.3698630136986301</c:v>
                </c:pt>
                <c:pt idx="19">
                  <c:v>1.2658227848101267</c:v>
                </c:pt>
                <c:pt idx="20">
                  <c:v>1.1764705882352942</c:v>
                </c:pt>
                <c:pt idx="21">
                  <c:v>1.075268817204301</c:v>
                </c:pt>
                <c:pt idx="22">
                  <c:v>0.96153846153846156</c:v>
                </c:pt>
                <c:pt idx="23">
                  <c:v>0.92592592592592593</c:v>
                </c:pt>
                <c:pt idx="24">
                  <c:v>0.78740157480314965</c:v>
                </c:pt>
                <c:pt idx="25">
                  <c:v>0.75187969924812026</c:v>
                </c:pt>
                <c:pt idx="26">
                  <c:v>0.60240963855421692</c:v>
                </c:pt>
                <c:pt idx="27">
                  <c:v>0.64935064935064934</c:v>
                </c:pt>
                <c:pt idx="28">
                  <c:v>0.53191489361702127</c:v>
                </c:pt>
                <c:pt idx="29">
                  <c:v>0.50761421319796951</c:v>
                </c:pt>
              </c:numCache>
            </c:numRef>
          </c:yVal>
        </c:ser>
        <c:axId val="87637376"/>
        <c:axId val="87643264"/>
      </c:scatterChart>
      <c:valAx>
        <c:axId val="87637376"/>
        <c:scaling>
          <c:orientation val="minMax"/>
        </c:scaling>
        <c:axPos val="b"/>
        <c:numFmt formatCode="General" sourceLinked="1"/>
        <c:tickLblPos val="nextTo"/>
        <c:crossAx val="87643264"/>
        <c:crosses val="autoZero"/>
        <c:crossBetween val="midCat"/>
      </c:valAx>
      <c:valAx>
        <c:axId val="87643264"/>
        <c:scaling>
          <c:orientation val="minMax"/>
        </c:scaling>
        <c:axPos val="l"/>
        <c:majorGridlines/>
        <c:numFmt formatCode="General" sourceLinked="1"/>
        <c:tickLblPos val="nextTo"/>
        <c:crossAx val="876373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.22  -1</c:v>
          </c:tx>
          <c:marker>
            <c:symbol val="none"/>
          </c:marker>
          <c:xVal>
            <c:numRef>
              <c:f>'.22'!$D$3:$D$9</c:f>
              <c:numCache>
                <c:formatCode>General</c:formatCode>
                <c:ptCount val="7"/>
                <c:pt idx="0">
                  <c:v>0</c:v>
                </c:pt>
                <c:pt idx="1">
                  <c:v>126</c:v>
                </c:pt>
                <c:pt idx="2">
                  <c:v>276</c:v>
                </c:pt>
                <c:pt idx="3">
                  <c:v>488</c:v>
                </c:pt>
                <c:pt idx="4">
                  <c:v>834</c:v>
                </c:pt>
                <c:pt idx="5">
                  <c:v>1456</c:v>
                </c:pt>
                <c:pt idx="6">
                  <c:v>2628</c:v>
                </c:pt>
              </c:numCache>
            </c:numRef>
          </c:xVal>
          <c:yVal>
            <c:numRef>
              <c:f>'.22'!$E$3:$E$9</c:f>
              <c:numCache>
                <c:formatCode>General</c:formatCode>
                <c:ptCount val="7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</c:numCache>
            </c:numRef>
          </c:yVal>
        </c:ser>
        <c:ser>
          <c:idx val="1"/>
          <c:order val="1"/>
          <c:tx>
            <c:v>.22  -2</c:v>
          </c:tx>
          <c:marker>
            <c:symbol val="none"/>
          </c:marker>
          <c:xVal>
            <c:numRef>
              <c:f>'.22'!$D$13:$D$23</c:f>
              <c:numCache>
                <c:formatCode>General</c:formatCode>
                <c:ptCount val="11"/>
                <c:pt idx="0">
                  <c:v>0</c:v>
                </c:pt>
                <c:pt idx="1">
                  <c:v>23</c:v>
                </c:pt>
                <c:pt idx="2">
                  <c:v>46</c:v>
                </c:pt>
                <c:pt idx="3">
                  <c:v>69</c:v>
                </c:pt>
                <c:pt idx="4">
                  <c:v>94</c:v>
                </c:pt>
                <c:pt idx="5">
                  <c:v>118</c:v>
                </c:pt>
                <c:pt idx="6">
                  <c:v>254</c:v>
                </c:pt>
                <c:pt idx="7">
                  <c:v>429</c:v>
                </c:pt>
                <c:pt idx="8">
                  <c:v>687</c:v>
                </c:pt>
                <c:pt idx="9">
                  <c:v>1132</c:v>
                </c:pt>
                <c:pt idx="10">
                  <c:v>1936</c:v>
                </c:pt>
              </c:numCache>
            </c:numRef>
          </c:xVal>
          <c:yVal>
            <c:numRef>
              <c:f>'.22'!$E$13:$E$23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  <c:pt idx="7">
                  <c:v>1500</c:v>
                </c:pt>
                <c:pt idx="8">
                  <c:v>2000</c:v>
                </c:pt>
                <c:pt idx="9">
                  <c:v>2500</c:v>
                </c:pt>
                <c:pt idx="10">
                  <c:v>3000</c:v>
                </c:pt>
              </c:numCache>
            </c:numRef>
          </c:yVal>
        </c:ser>
        <c:ser>
          <c:idx val="2"/>
          <c:order val="2"/>
          <c:tx>
            <c:v>.45 HA -1</c:v>
          </c:tx>
          <c:marker>
            <c:symbol val="none"/>
          </c:marker>
          <c:xVal>
            <c:numRef>
              <c:f>'.45 HA'!$D$2:$D$22</c:f>
              <c:numCache>
                <c:formatCode>General</c:formatCode>
                <c:ptCount val="21"/>
                <c:pt idx="0">
                  <c:v>0</c:v>
                </c:pt>
                <c:pt idx="1">
                  <c:v>33</c:v>
                </c:pt>
                <c:pt idx="2">
                  <c:v>70</c:v>
                </c:pt>
                <c:pt idx="3">
                  <c:v>112</c:v>
                </c:pt>
                <c:pt idx="4">
                  <c:v>157</c:v>
                </c:pt>
                <c:pt idx="5">
                  <c:v>206</c:v>
                </c:pt>
                <c:pt idx="6">
                  <c:v>254</c:v>
                </c:pt>
                <c:pt idx="7">
                  <c:v>311</c:v>
                </c:pt>
                <c:pt idx="8">
                  <c:v>376</c:v>
                </c:pt>
                <c:pt idx="9">
                  <c:v>440</c:v>
                </c:pt>
                <c:pt idx="10">
                  <c:v>514</c:v>
                </c:pt>
                <c:pt idx="11">
                  <c:v>594</c:v>
                </c:pt>
                <c:pt idx="12">
                  <c:v>679</c:v>
                </c:pt>
                <c:pt idx="13">
                  <c:v>776</c:v>
                </c:pt>
                <c:pt idx="14">
                  <c:v>884</c:v>
                </c:pt>
                <c:pt idx="15">
                  <c:v>1000</c:v>
                </c:pt>
                <c:pt idx="16">
                  <c:v>1119</c:v>
                </c:pt>
                <c:pt idx="17">
                  <c:v>1255</c:v>
                </c:pt>
                <c:pt idx="18">
                  <c:v>1415</c:v>
                </c:pt>
                <c:pt idx="19">
                  <c:v>1584</c:v>
                </c:pt>
                <c:pt idx="20">
                  <c:v>1778</c:v>
                </c:pt>
              </c:numCache>
            </c:numRef>
          </c:xVal>
          <c:yVal>
            <c:numRef>
              <c:f>'.45 HA'!$E$2:$E$22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3"/>
          <c:order val="3"/>
          <c:tx>
            <c:v>.45 HA -2</c:v>
          </c:tx>
          <c:marker>
            <c:symbol val="none"/>
          </c:marker>
          <c:xVal>
            <c:numRef>
              <c:f>'.45 HA'!$D$25:$D$45</c:f>
              <c:numCache>
                <c:formatCode>General</c:formatCode>
                <c:ptCount val="21"/>
                <c:pt idx="0">
                  <c:v>0</c:v>
                </c:pt>
                <c:pt idx="1">
                  <c:v>36</c:v>
                </c:pt>
                <c:pt idx="2">
                  <c:v>74</c:v>
                </c:pt>
                <c:pt idx="3">
                  <c:v>119</c:v>
                </c:pt>
                <c:pt idx="4">
                  <c:v>165</c:v>
                </c:pt>
                <c:pt idx="5">
                  <c:v>216</c:v>
                </c:pt>
                <c:pt idx="6">
                  <c:v>270</c:v>
                </c:pt>
                <c:pt idx="7">
                  <c:v>334</c:v>
                </c:pt>
                <c:pt idx="8">
                  <c:v>403</c:v>
                </c:pt>
                <c:pt idx="9">
                  <c:v>481</c:v>
                </c:pt>
                <c:pt idx="10">
                  <c:v>563</c:v>
                </c:pt>
                <c:pt idx="11">
                  <c:v>653</c:v>
                </c:pt>
                <c:pt idx="12">
                  <c:v>749</c:v>
                </c:pt>
                <c:pt idx="13">
                  <c:v>867</c:v>
                </c:pt>
                <c:pt idx="14">
                  <c:v>996</c:v>
                </c:pt>
                <c:pt idx="15">
                  <c:v>1132</c:v>
                </c:pt>
                <c:pt idx="16">
                  <c:v>1278</c:v>
                </c:pt>
                <c:pt idx="17">
                  <c:v>1442</c:v>
                </c:pt>
                <c:pt idx="18">
                  <c:v>1637</c:v>
                </c:pt>
                <c:pt idx="19">
                  <c:v>1849</c:v>
                </c:pt>
                <c:pt idx="20">
                  <c:v>2081</c:v>
                </c:pt>
              </c:numCache>
            </c:numRef>
          </c:xVal>
          <c:yVal>
            <c:numRef>
              <c:f>'.45 HA'!$E$25:$E$45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4"/>
          <c:order val="4"/>
          <c:tx>
            <c:v>.45 HV </c:v>
          </c:tx>
          <c:marker>
            <c:symbol val="none"/>
          </c:marker>
          <c:xVal>
            <c:numRef>
              <c:f>'.45 HA'!$D$48:$D$68</c:f>
              <c:numCache>
                <c:formatCode>General</c:formatCode>
                <c:ptCount val="21"/>
                <c:pt idx="0">
                  <c:v>0</c:v>
                </c:pt>
                <c:pt idx="1">
                  <c:v>34</c:v>
                </c:pt>
                <c:pt idx="2">
                  <c:v>71</c:v>
                </c:pt>
                <c:pt idx="3">
                  <c:v>111</c:v>
                </c:pt>
                <c:pt idx="4">
                  <c:v>154</c:v>
                </c:pt>
                <c:pt idx="5">
                  <c:v>197</c:v>
                </c:pt>
                <c:pt idx="6">
                  <c:v>246</c:v>
                </c:pt>
                <c:pt idx="7">
                  <c:v>297</c:v>
                </c:pt>
                <c:pt idx="8">
                  <c:v>355</c:v>
                </c:pt>
                <c:pt idx="9">
                  <c:v>418</c:v>
                </c:pt>
                <c:pt idx="10">
                  <c:v>480</c:v>
                </c:pt>
                <c:pt idx="11">
                  <c:v>551</c:v>
                </c:pt>
                <c:pt idx="12">
                  <c:v>628</c:v>
                </c:pt>
                <c:pt idx="13">
                  <c:v>714</c:v>
                </c:pt>
                <c:pt idx="14">
                  <c:v>809</c:v>
                </c:pt>
                <c:pt idx="15">
                  <c:v>910</c:v>
                </c:pt>
                <c:pt idx="16">
                  <c:v>1023</c:v>
                </c:pt>
                <c:pt idx="17">
                  <c:v>1149</c:v>
                </c:pt>
                <c:pt idx="18">
                  <c:v>1292</c:v>
                </c:pt>
                <c:pt idx="19">
                  <c:v>1445</c:v>
                </c:pt>
                <c:pt idx="20">
                  <c:v>1615</c:v>
                </c:pt>
              </c:numCache>
            </c:numRef>
          </c:xVal>
          <c:yVal>
            <c:numRef>
              <c:f>'.45 HA'!$E$48:$E$68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5"/>
          <c:order val="5"/>
          <c:tx>
            <c:v>.22 Barrel</c:v>
          </c:tx>
          <c:marker>
            <c:symbol val="none"/>
          </c:marker>
          <c:xVal>
            <c:numRef>
              <c:f>'.22 Barrel'!$D$2:$D$48</c:f>
              <c:numCache>
                <c:formatCode>General</c:formatCode>
                <c:ptCount val="47"/>
                <c:pt idx="0">
                  <c:v>0</c:v>
                </c:pt>
                <c:pt idx="1">
                  <c:v>45</c:v>
                </c:pt>
                <c:pt idx="2">
                  <c:v>92</c:v>
                </c:pt>
                <c:pt idx="3">
                  <c:v>142</c:v>
                </c:pt>
                <c:pt idx="4">
                  <c:v>193</c:v>
                </c:pt>
                <c:pt idx="5">
                  <c:v>244</c:v>
                </c:pt>
                <c:pt idx="6">
                  <c:v>295</c:v>
                </c:pt>
                <c:pt idx="7">
                  <c:v>346</c:v>
                </c:pt>
                <c:pt idx="8">
                  <c:v>403</c:v>
                </c:pt>
                <c:pt idx="9">
                  <c:v>458</c:v>
                </c:pt>
                <c:pt idx="10">
                  <c:v>514</c:v>
                </c:pt>
                <c:pt idx="11">
                  <c:v>570</c:v>
                </c:pt>
                <c:pt idx="12">
                  <c:v>630</c:v>
                </c:pt>
                <c:pt idx="13">
                  <c:v>688</c:v>
                </c:pt>
                <c:pt idx="14">
                  <c:v>750</c:v>
                </c:pt>
                <c:pt idx="15">
                  <c:v>815</c:v>
                </c:pt>
                <c:pt idx="16">
                  <c:v>878</c:v>
                </c:pt>
                <c:pt idx="17">
                  <c:v>940</c:v>
                </c:pt>
                <c:pt idx="18">
                  <c:v>1011</c:v>
                </c:pt>
                <c:pt idx="19">
                  <c:v>1077</c:v>
                </c:pt>
                <c:pt idx="20">
                  <c:v>1149</c:v>
                </c:pt>
                <c:pt idx="21">
                  <c:v>1217</c:v>
                </c:pt>
                <c:pt idx="22">
                  <c:v>1292</c:v>
                </c:pt>
                <c:pt idx="23">
                  <c:v>1368</c:v>
                </c:pt>
                <c:pt idx="24">
                  <c:v>1443</c:v>
                </c:pt>
                <c:pt idx="25">
                  <c:v>1524</c:v>
                </c:pt>
                <c:pt idx="26">
                  <c:v>1600</c:v>
                </c:pt>
                <c:pt idx="27">
                  <c:v>1684</c:v>
                </c:pt>
                <c:pt idx="28">
                  <c:v>1768</c:v>
                </c:pt>
                <c:pt idx="29">
                  <c:v>1857</c:v>
                </c:pt>
                <c:pt idx="30">
                  <c:v>1947</c:v>
                </c:pt>
                <c:pt idx="31">
                  <c:v>2032</c:v>
                </c:pt>
                <c:pt idx="32">
                  <c:v>2129</c:v>
                </c:pt>
                <c:pt idx="33">
                  <c:v>2229</c:v>
                </c:pt>
                <c:pt idx="34">
                  <c:v>2330</c:v>
                </c:pt>
                <c:pt idx="35">
                  <c:v>2426</c:v>
                </c:pt>
                <c:pt idx="36">
                  <c:v>2529</c:v>
                </c:pt>
                <c:pt idx="37">
                  <c:v>2633</c:v>
                </c:pt>
                <c:pt idx="38">
                  <c:v>2746</c:v>
                </c:pt>
                <c:pt idx="39">
                  <c:v>2855</c:v>
                </c:pt>
                <c:pt idx="40">
                  <c:v>2971</c:v>
                </c:pt>
                <c:pt idx="41">
                  <c:v>3094</c:v>
                </c:pt>
                <c:pt idx="42">
                  <c:v>3217</c:v>
                </c:pt>
                <c:pt idx="43">
                  <c:v>3343</c:v>
                </c:pt>
                <c:pt idx="44">
                  <c:v>3476</c:v>
                </c:pt>
                <c:pt idx="45">
                  <c:v>3610</c:v>
                </c:pt>
                <c:pt idx="46">
                  <c:v>4310</c:v>
                </c:pt>
              </c:numCache>
            </c:numRef>
          </c:xVal>
          <c:yVal>
            <c:numRef>
              <c:f>'.22 Barrel'!$E$2:$E$48</c:f>
              <c:numCache>
                <c:formatCode>General</c:formatCode>
                <c:ptCount val="47"/>
                <c:pt idx="0">
                  <c:v>0</c:v>
                </c:pt>
                <c:pt idx="1">
                  <c:v>29.498525073746311</c:v>
                </c:pt>
                <c:pt idx="2">
                  <c:v>58.997050147492622</c:v>
                </c:pt>
                <c:pt idx="3">
                  <c:v>88.495575221238937</c:v>
                </c:pt>
                <c:pt idx="4">
                  <c:v>117.99410029498524</c:v>
                </c:pt>
                <c:pt idx="5">
                  <c:v>147.49262536873155</c:v>
                </c:pt>
                <c:pt idx="6">
                  <c:v>176.99115044247787</c:v>
                </c:pt>
                <c:pt idx="7">
                  <c:v>206.48967551622417</c:v>
                </c:pt>
                <c:pt idx="8">
                  <c:v>235.98820058997049</c:v>
                </c:pt>
                <c:pt idx="9">
                  <c:v>265.48672566371681</c:v>
                </c:pt>
                <c:pt idx="10">
                  <c:v>294.9852507374631</c:v>
                </c:pt>
                <c:pt idx="11">
                  <c:v>324.48377581120945</c:v>
                </c:pt>
                <c:pt idx="12">
                  <c:v>353.98230088495575</c:v>
                </c:pt>
                <c:pt idx="13">
                  <c:v>383.48082595870204</c:v>
                </c:pt>
                <c:pt idx="14">
                  <c:v>412.97935103244833</c:v>
                </c:pt>
                <c:pt idx="15">
                  <c:v>442.47787610619469</c:v>
                </c:pt>
                <c:pt idx="16">
                  <c:v>471.97640117994098</c:v>
                </c:pt>
                <c:pt idx="17">
                  <c:v>501.47492625368727</c:v>
                </c:pt>
                <c:pt idx="18">
                  <c:v>530.97345132743362</c:v>
                </c:pt>
                <c:pt idx="19">
                  <c:v>560.47197640117997</c:v>
                </c:pt>
                <c:pt idx="20">
                  <c:v>589.97050147492621</c:v>
                </c:pt>
                <c:pt idx="21">
                  <c:v>619.46902654867256</c:v>
                </c:pt>
                <c:pt idx="22">
                  <c:v>648.96755162241891</c:v>
                </c:pt>
                <c:pt idx="23">
                  <c:v>678.46607669616515</c:v>
                </c:pt>
                <c:pt idx="24">
                  <c:v>707.9646017699115</c:v>
                </c:pt>
                <c:pt idx="25">
                  <c:v>737.46312684365785</c:v>
                </c:pt>
                <c:pt idx="26">
                  <c:v>766.96165191740408</c:v>
                </c:pt>
                <c:pt idx="27">
                  <c:v>796.46017699115043</c:v>
                </c:pt>
                <c:pt idx="28">
                  <c:v>825.95870206489667</c:v>
                </c:pt>
                <c:pt idx="29">
                  <c:v>855.45722713864302</c:v>
                </c:pt>
                <c:pt idx="30">
                  <c:v>884.95575221238937</c:v>
                </c:pt>
                <c:pt idx="31">
                  <c:v>914.45427728613561</c:v>
                </c:pt>
                <c:pt idx="32">
                  <c:v>943.95280235988196</c:v>
                </c:pt>
                <c:pt idx="33">
                  <c:v>973.45132743362831</c:v>
                </c:pt>
                <c:pt idx="34">
                  <c:v>1002.9498525073745</c:v>
                </c:pt>
                <c:pt idx="35">
                  <c:v>1032.4483775811209</c:v>
                </c:pt>
                <c:pt idx="36">
                  <c:v>1061.9469026548672</c:v>
                </c:pt>
                <c:pt idx="37">
                  <c:v>1091.4454277286136</c:v>
                </c:pt>
                <c:pt idx="38">
                  <c:v>1120.9439528023599</c:v>
                </c:pt>
                <c:pt idx="39">
                  <c:v>1150.4424778761061</c:v>
                </c:pt>
                <c:pt idx="40">
                  <c:v>1179.9410029498524</c:v>
                </c:pt>
                <c:pt idx="41">
                  <c:v>1209.4395280235988</c:v>
                </c:pt>
                <c:pt idx="42">
                  <c:v>1238.9380530973451</c:v>
                </c:pt>
                <c:pt idx="43">
                  <c:v>1268.4365781710915</c:v>
                </c:pt>
                <c:pt idx="44">
                  <c:v>1297.9351032448378</c:v>
                </c:pt>
                <c:pt idx="45">
                  <c:v>1327.4336283185839</c:v>
                </c:pt>
                <c:pt idx="46">
                  <c:v>1474.9262536873157</c:v>
                </c:pt>
              </c:numCache>
            </c:numRef>
          </c:yVal>
        </c:ser>
        <c:ser>
          <c:idx val="6"/>
          <c:order val="6"/>
          <c:tx>
            <c:v>5</c:v>
          </c:tx>
          <c:marker>
            <c:symbol val="none"/>
          </c:marker>
          <c:xVal>
            <c:numRef>
              <c:f>'5'!$D$2:$D$28</c:f>
              <c:numCache>
                <c:formatCode>General</c:formatCode>
                <c:ptCount val="27"/>
                <c:pt idx="0">
                  <c:v>0</c:v>
                </c:pt>
                <c:pt idx="1">
                  <c:v>23</c:v>
                </c:pt>
                <c:pt idx="2">
                  <c:v>48</c:v>
                </c:pt>
                <c:pt idx="3">
                  <c:v>75</c:v>
                </c:pt>
                <c:pt idx="4">
                  <c:v>100</c:v>
                </c:pt>
                <c:pt idx="5">
                  <c:v>128</c:v>
                </c:pt>
                <c:pt idx="6">
                  <c:v>158</c:v>
                </c:pt>
                <c:pt idx="7">
                  <c:v>187</c:v>
                </c:pt>
                <c:pt idx="8">
                  <c:v>220</c:v>
                </c:pt>
                <c:pt idx="9">
                  <c:v>253</c:v>
                </c:pt>
                <c:pt idx="10">
                  <c:v>290</c:v>
                </c:pt>
                <c:pt idx="11">
                  <c:v>330</c:v>
                </c:pt>
                <c:pt idx="12">
                  <c:v>373</c:v>
                </c:pt>
                <c:pt idx="13">
                  <c:v>420</c:v>
                </c:pt>
                <c:pt idx="14">
                  <c:v>468</c:v>
                </c:pt>
                <c:pt idx="15">
                  <c:v>526</c:v>
                </c:pt>
                <c:pt idx="16">
                  <c:v>590</c:v>
                </c:pt>
                <c:pt idx="17">
                  <c:v>658</c:v>
                </c:pt>
                <c:pt idx="18">
                  <c:v>737</c:v>
                </c:pt>
                <c:pt idx="19">
                  <c:v>827</c:v>
                </c:pt>
                <c:pt idx="20">
                  <c:v>920</c:v>
                </c:pt>
                <c:pt idx="21">
                  <c:v>1029</c:v>
                </c:pt>
                <c:pt idx="22">
                  <c:v>1151</c:v>
                </c:pt>
                <c:pt idx="23">
                  <c:v>1297</c:v>
                </c:pt>
                <c:pt idx="24">
                  <c:v>1460</c:v>
                </c:pt>
                <c:pt idx="25">
                  <c:v>1635</c:v>
                </c:pt>
                <c:pt idx="26">
                  <c:v>2892</c:v>
                </c:pt>
              </c:numCache>
            </c:numRef>
          </c:xVal>
          <c:yVal>
            <c:numRef>
              <c:f>'5'!$E$2:$E$28</c:f>
              <c:numCache>
                <c:formatCode>General</c:formatCode>
                <c:ptCount val="2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3000</c:v>
                </c:pt>
              </c:numCache>
            </c:numRef>
          </c:yVal>
        </c:ser>
        <c:ser>
          <c:idx val="7"/>
          <c:order val="7"/>
          <c:tx>
            <c:v>5, .22</c:v>
          </c:tx>
          <c:marker>
            <c:symbol val="none"/>
          </c:marker>
          <c:xVal>
            <c:numRef>
              <c:f>'5 .22'!$D$2:$D$32</c:f>
              <c:numCache>
                <c:formatCode>General</c:formatCode>
                <c:ptCount val="31"/>
                <c:pt idx="0">
                  <c:v>0</c:v>
                </c:pt>
                <c:pt idx="1">
                  <c:v>26</c:v>
                </c:pt>
                <c:pt idx="2">
                  <c:v>57</c:v>
                </c:pt>
                <c:pt idx="3">
                  <c:v>88</c:v>
                </c:pt>
                <c:pt idx="4">
                  <c:v>120</c:v>
                </c:pt>
                <c:pt idx="5">
                  <c:v>154</c:v>
                </c:pt>
                <c:pt idx="6">
                  <c:v>190</c:v>
                </c:pt>
                <c:pt idx="7">
                  <c:v>224</c:v>
                </c:pt>
                <c:pt idx="8">
                  <c:v>260</c:v>
                </c:pt>
                <c:pt idx="9">
                  <c:v>298</c:v>
                </c:pt>
                <c:pt idx="10">
                  <c:v>338</c:v>
                </c:pt>
                <c:pt idx="11">
                  <c:v>380</c:v>
                </c:pt>
                <c:pt idx="12">
                  <c:v>426</c:v>
                </c:pt>
                <c:pt idx="13">
                  <c:v>473</c:v>
                </c:pt>
                <c:pt idx="14">
                  <c:v>523</c:v>
                </c:pt>
                <c:pt idx="15">
                  <c:v>575</c:v>
                </c:pt>
                <c:pt idx="16">
                  <c:v>631</c:v>
                </c:pt>
                <c:pt idx="17">
                  <c:v>691</c:v>
                </c:pt>
                <c:pt idx="18">
                  <c:v>758</c:v>
                </c:pt>
                <c:pt idx="19">
                  <c:v>831</c:v>
                </c:pt>
                <c:pt idx="20">
                  <c:v>910</c:v>
                </c:pt>
                <c:pt idx="21">
                  <c:v>995</c:v>
                </c:pt>
                <c:pt idx="22">
                  <c:v>1088</c:v>
                </c:pt>
                <c:pt idx="23">
                  <c:v>1192</c:v>
                </c:pt>
                <c:pt idx="24">
                  <c:v>1300</c:v>
                </c:pt>
                <c:pt idx="25">
                  <c:v>1427</c:v>
                </c:pt>
                <c:pt idx="26">
                  <c:v>1560</c:v>
                </c:pt>
                <c:pt idx="27">
                  <c:v>1726</c:v>
                </c:pt>
                <c:pt idx="28">
                  <c:v>1880</c:v>
                </c:pt>
                <c:pt idx="29">
                  <c:v>2068</c:v>
                </c:pt>
                <c:pt idx="30">
                  <c:v>2265</c:v>
                </c:pt>
              </c:numCache>
            </c:numRef>
          </c:xVal>
          <c:yVal>
            <c:numRef>
              <c:f>'5 .22'!$E$2:$E$32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</c:numCache>
            </c:numRef>
          </c:yVal>
        </c:ser>
        <c:axId val="88049152"/>
        <c:axId val="88050688"/>
      </c:scatterChart>
      <c:valAx>
        <c:axId val="88049152"/>
        <c:scaling>
          <c:orientation val="minMax"/>
        </c:scaling>
        <c:axPos val="b"/>
        <c:numFmt formatCode="General" sourceLinked="1"/>
        <c:tickLblPos val="nextTo"/>
        <c:crossAx val="88050688"/>
        <c:crosses val="autoZero"/>
        <c:crossBetween val="midCat"/>
      </c:valAx>
      <c:valAx>
        <c:axId val="88050688"/>
        <c:scaling>
          <c:orientation val="minMax"/>
        </c:scaling>
        <c:axPos val="l"/>
        <c:majorGridlines/>
        <c:numFmt formatCode="General" sourceLinked="1"/>
        <c:tickLblPos val="nextTo"/>
        <c:crossAx val="880491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.22  -1</c:v>
          </c:tx>
          <c:marker>
            <c:symbol val="none"/>
          </c:marker>
          <c:xVal>
            <c:numRef>
              <c:f>'.22'!$E$4:$E$9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xVal>
          <c:yVal>
            <c:numRef>
              <c:f>'.22'!$F$4:$F$9</c:f>
              <c:numCache>
                <c:formatCode>General</c:formatCode>
                <c:ptCount val="6"/>
                <c:pt idx="0">
                  <c:v>3.9682539682539684</c:v>
                </c:pt>
                <c:pt idx="1">
                  <c:v>3.3333333333333335</c:v>
                </c:pt>
                <c:pt idx="2">
                  <c:v>2.358490566037736</c:v>
                </c:pt>
                <c:pt idx="3">
                  <c:v>1.4450867052023122</c:v>
                </c:pt>
                <c:pt idx="4">
                  <c:v>0.8038585209003215</c:v>
                </c:pt>
                <c:pt idx="5">
                  <c:v>0.42662116040955633</c:v>
                </c:pt>
              </c:numCache>
            </c:numRef>
          </c:yVal>
        </c:ser>
        <c:ser>
          <c:idx val="1"/>
          <c:order val="1"/>
          <c:tx>
            <c:v>.22  -2</c:v>
          </c:tx>
          <c:marker>
            <c:symbol val="none"/>
          </c:marker>
          <c:xVal>
            <c:numRef>
              <c:f>'.22'!$E$14:$E$23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1000</c:v>
                </c:pt>
                <c:pt idx="6">
                  <c:v>1500</c:v>
                </c:pt>
                <c:pt idx="7">
                  <c:v>2000</c:v>
                </c:pt>
                <c:pt idx="8">
                  <c:v>2500</c:v>
                </c:pt>
                <c:pt idx="9">
                  <c:v>3000</c:v>
                </c:pt>
              </c:numCache>
            </c:numRef>
          </c:xVal>
          <c:yVal>
            <c:numRef>
              <c:f>'.22'!$F$14:$F$23</c:f>
              <c:numCache>
                <c:formatCode>General</c:formatCode>
                <c:ptCount val="10"/>
                <c:pt idx="0">
                  <c:v>4.3478260869565215</c:v>
                </c:pt>
                <c:pt idx="1">
                  <c:v>4.3478260869565215</c:v>
                </c:pt>
                <c:pt idx="2">
                  <c:v>4.3478260869565215</c:v>
                </c:pt>
                <c:pt idx="3">
                  <c:v>4</c:v>
                </c:pt>
                <c:pt idx="4">
                  <c:v>4.166666666666667</c:v>
                </c:pt>
                <c:pt idx="5">
                  <c:v>3.6764705882352939</c:v>
                </c:pt>
                <c:pt idx="6">
                  <c:v>2.8571428571428572</c:v>
                </c:pt>
                <c:pt idx="7">
                  <c:v>1.9379844961240309</c:v>
                </c:pt>
                <c:pt idx="8">
                  <c:v>1.1235955056179776</c:v>
                </c:pt>
                <c:pt idx="9">
                  <c:v>0.62189054726368154</c:v>
                </c:pt>
              </c:numCache>
            </c:numRef>
          </c:yVal>
        </c:ser>
        <c:ser>
          <c:idx val="2"/>
          <c:order val="2"/>
          <c:tx>
            <c:v>.45 HA -1</c:v>
          </c:tx>
          <c:marker>
            <c:symbol val="none"/>
          </c:marker>
          <c:xVal>
            <c:numRef>
              <c:f>'.45 HA'!$E$3:$E$22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HA'!$F$3:$F$22</c:f>
              <c:numCache>
                <c:formatCode>General</c:formatCode>
                <c:ptCount val="20"/>
                <c:pt idx="0">
                  <c:v>3.0303030303030303</c:v>
                </c:pt>
                <c:pt idx="1">
                  <c:v>2.7027027027027026</c:v>
                </c:pt>
                <c:pt idx="2">
                  <c:v>2.3809523809523809</c:v>
                </c:pt>
                <c:pt idx="3">
                  <c:v>2.2222222222222223</c:v>
                </c:pt>
                <c:pt idx="4">
                  <c:v>2.0408163265306123</c:v>
                </c:pt>
                <c:pt idx="5">
                  <c:v>2.0833333333333335</c:v>
                </c:pt>
                <c:pt idx="6">
                  <c:v>1.7543859649122806</c:v>
                </c:pt>
                <c:pt idx="7">
                  <c:v>1.5384615384615385</c:v>
                </c:pt>
                <c:pt idx="8">
                  <c:v>1.5625</c:v>
                </c:pt>
                <c:pt idx="9">
                  <c:v>1.3513513513513513</c:v>
                </c:pt>
                <c:pt idx="10">
                  <c:v>1.25</c:v>
                </c:pt>
                <c:pt idx="11">
                  <c:v>1.1764705882352942</c:v>
                </c:pt>
                <c:pt idx="12">
                  <c:v>1.0309278350515463</c:v>
                </c:pt>
                <c:pt idx="13">
                  <c:v>0.92592592592592593</c:v>
                </c:pt>
                <c:pt idx="14">
                  <c:v>0.86206896551724133</c:v>
                </c:pt>
                <c:pt idx="15">
                  <c:v>0.84033613445378152</c:v>
                </c:pt>
                <c:pt idx="16">
                  <c:v>0.73529411764705888</c:v>
                </c:pt>
                <c:pt idx="17">
                  <c:v>0.625</c:v>
                </c:pt>
                <c:pt idx="18">
                  <c:v>0.59171597633136097</c:v>
                </c:pt>
                <c:pt idx="19">
                  <c:v>0.51546391752577314</c:v>
                </c:pt>
              </c:numCache>
            </c:numRef>
          </c:yVal>
        </c:ser>
        <c:ser>
          <c:idx val="3"/>
          <c:order val="3"/>
          <c:tx>
            <c:v>.45 HA -2</c:v>
          </c:tx>
          <c:marker>
            <c:symbol val="none"/>
          </c:marker>
          <c:xVal>
            <c:numRef>
              <c:f>'.45 HA'!$E$26:$E$45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HA'!$F$26:$F$45</c:f>
              <c:numCache>
                <c:formatCode>General</c:formatCode>
                <c:ptCount val="20"/>
                <c:pt idx="0">
                  <c:v>2.7777777777777777</c:v>
                </c:pt>
                <c:pt idx="1">
                  <c:v>2.6315789473684212</c:v>
                </c:pt>
                <c:pt idx="2">
                  <c:v>2.2222222222222223</c:v>
                </c:pt>
                <c:pt idx="3">
                  <c:v>2.1739130434782608</c:v>
                </c:pt>
                <c:pt idx="4">
                  <c:v>1.9607843137254901</c:v>
                </c:pt>
                <c:pt idx="5">
                  <c:v>1.8518518518518519</c:v>
                </c:pt>
                <c:pt idx="6">
                  <c:v>1.5625</c:v>
                </c:pt>
                <c:pt idx="7">
                  <c:v>1.4492753623188406</c:v>
                </c:pt>
                <c:pt idx="8">
                  <c:v>1.2820512820512822</c:v>
                </c:pt>
                <c:pt idx="9">
                  <c:v>1.2195121951219512</c:v>
                </c:pt>
                <c:pt idx="10">
                  <c:v>1.1111111111111112</c:v>
                </c:pt>
                <c:pt idx="11">
                  <c:v>1.0416666666666667</c:v>
                </c:pt>
                <c:pt idx="12">
                  <c:v>0.84745762711864403</c:v>
                </c:pt>
                <c:pt idx="13">
                  <c:v>0.77519379844961245</c:v>
                </c:pt>
                <c:pt idx="14">
                  <c:v>0.73529411764705888</c:v>
                </c:pt>
                <c:pt idx="15">
                  <c:v>0.68493150684931503</c:v>
                </c:pt>
                <c:pt idx="16">
                  <c:v>0.6097560975609756</c:v>
                </c:pt>
                <c:pt idx="17">
                  <c:v>0.51282051282051277</c:v>
                </c:pt>
                <c:pt idx="18">
                  <c:v>0.47169811320754718</c:v>
                </c:pt>
                <c:pt idx="19">
                  <c:v>0.43103448275862066</c:v>
                </c:pt>
              </c:numCache>
            </c:numRef>
          </c:yVal>
        </c:ser>
        <c:ser>
          <c:idx val="4"/>
          <c:order val="4"/>
          <c:tx>
            <c:v>.45 HV </c:v>
          </c:tx>
          <c:marker>
            <c:symbol val="none"/>
          </c:marker>
          <c:xVal>
            <c:numRef>
              <c:f>'.45 HA'!$E$49:$E$68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HA'!$F$49:$F$68</c:f>
              <c:numCache>
                <c:formatCode>General</c:formatCode>
                <c:ptCount val="20"/>
                <c:pt idx="0">
                  <c:v>2.9411764705882355</c:v>
                </c:pt>
                <c:pt idx="1">
                  <c:v>2.7027027027027026</c:v>
                </c:pt>
                <c:pt idx="2">
                  <c:v>2.5</c:v>
                </c:pt>
                <c:pt idx="3">
                  <c:v>2.3255813953488373</c:v>
                </c:pt>
                <c:pt idx="4">
                  <c:v>2.3255813953488373</c:v>
                </c:pt>
                <c:pt idx="5">
                  <c:v>2.0408163265306123</c:v>
                </c:pt>
                <c:pt idx="6">
                  <c:v>1.9607843137254901</c:v>
                </c:pt>
                <c:pt idx="7">
                  <c:v>1.7241379310344827</c:v>
                </c:pt>
                <c:pt idx="8">
                  <c:v>1.5873015873015872</c:v>
                </c:pt>
                <c:pt idx="9">
                  <c:v>1.6129032258064515</c:v>
                </c:pt>
                <c:pt idx="10">
                  <c:v>1.408450704225352</c:v>
                </c:pt>
                <c:pt idx="11">
                  <c:v>1.2987012987012987</c:v>
                </c:pt>
                <c:pt idx="12">
                  <c:v>1.1627906976744187</c:v>
                </c:pt>
                <c:pt idx="13">
                  <c:v>1.0526315789473684</c:v>
                </c:pt>
                <c:pt idx="14">
                  <c:v>0.99009900990099009</c:v>
                </c:pt>
                <c:pt idx="15">
                  <c:v>0.88495575221238942</c:v>
                </c:pt>
                <c:pt idx="16">
                  <c:v>0.79365079365079361</c:v>
                </c:pt>
                <c:pt idx="17">
                  <c:v>0.69930069930069927</c:v>
                </c:pt>
                <c:pt idx="18">
                  <c:v>0.65359477124183007</c:v>
                </c:pt>
                <c:pt idx="19">
                  <c:v>0.58823529411764708</c:v>
                </c:pt>
              </c:numCache>
            </c:numRef>
          </c:yVal>
        </c:ser>
        <c:ser>
          <c:idx val="5"/>
          <c:order val="5"/>
          <c:tx>
            <c:v>.22 Barrel</c:v>
          </c:tx>
          <c:marker>
            <c:symbol val="none"/>
          </c:marker>
          <c:xVal>
            <c:numRef>
              <c:f>'.22 Barrel'!$E$3:$E$48</c:f>
              <c:numCache>
                <c:formatCode>General</c:formatCode>
                <c:ptCount val="46"/>
                <c:pt idx="0">
                  <c:v>29.498525073746311</c:v>
                </c:pt>
                <c:pt idx="1">
                  <c:v>58.997050147492622</c:v>
                </c:pt>
                <c:pt idx="2">
                  <c:v>88.495575221238937</c:v>
                </c:pt>
                <c:pt idx="3">
                  <c:v>117.99410029498524</c:v>
                </c:pt>
                <c:pt idx="4">
                  <c:v>147.49262536873155</c:v>
                </c:pt>
                <c:pt idx="5">
                  <c:v>176.99115044247787</c:v>
                </c:pt>
                <c:pt idx="6">
                  <c:v>206.48967551622417</c:v>
                </c:pt>
                <c:pt idx="7">
                  <c:v>235.98820058997049</c:v>
                </c:pt>
                <c:pt idx="8">
                  <c:v>265.48672566371681</c:v>
                </c:pt>
                <c:pt idx="9">
                  <c:v>294.9852507374631</c:v>
                </c:pt>
                <c:pt idx="10">
                  <c:v>324.48377581120945</c:v>
                </c:pt>
                <c:pt idx="11">
                  <c:v>353.98230088495575</c:v>
                </c:pt>
                <c:pt idx="12">
                  <c:v>383.48082595870204</c:v>
                </c:pt>
                <c:pt idx="13">
                  <c:v>412.97935103244833</c:v>
                </c:pt>
                <c:pt idx="14">
                  <c:v>442.47787610619469</c:v>
                </c:pt>
                <c:pt idx="15">
                  <c:v>471.97640117994098</c:v>
                </c:pt>
                <c:pt idx="16">
                  <c:v>501.47492625368727</c:v>
                </c:pt>
                <c:pt idx="17">
                  <c:v>530.97345132743362</c:v>
                </c:pt>
                <c:pt idx="18">
                  <c:v>560.47197640117997</c:v>
                </c:pt>
                <c:pt idx="19">
                  <c:v>589.97050147492621</c:v>
                </c:pt>
                <c:pt idx="20">
                  <c:v>619.46902654867256</c:v>
                </c:pt>
                <c:pt idx="21">
                  <c:v>648.96755162241891</c:v>
                </c:pt>
                <c:pt idx="22">
                  <c:v>678.46607669616515</c:v>
                </c:pt>
                <c:pt idx="23">
                  <c:v>707.9646017699115</c:v>
                </c:pt>
                <c:pt idx="24">
                  <c:v>737.46312684365785</c:v>
                </c:pt>
                <c:pt idx="25">
                  <c:v>766.96165191740408</c:v>
                </c:pt>
                <c:pt idx="26">
                  <c:v>796.46017699115043</c:v>
                </c:pt>
                <c:pt idx="27">
                  <c:v>825.95870206489667</c:v>
                </c:pt>
                <c:pt idx="28">
                  <c:v>855.45722713864302</c:v>
                </c:pt>
                <c:pt idx="29">
                  <c:v>884.95575221238937</c:v>
                </c:pt>
                <c:pt idx="30">
                  <c:v>914.45427728613561</c:v>
                </c:pt>
                <c:pt idx="31">
                  <c:v>943.95280235988196</c:v>
                </c:pt>
                <c:pt idx="32">
                  <c:v>973.45132743362831</c:v>
                </c:pt>
                <c:pt idx="33">
                  <c:v>1002.9498525073745</c:v>
                </c:pt>
                <c:pt idx="34">
                  <c:v>1032.4483775811209</c:v>
                </c:pt>
                <c:pt idx="35">
                  <c:v>1061.9469026548672</c:v>
                </c:pt>
                <c:pt idx="36">
                  <c:v>1091.4454277286136</c:v>
                </c:pt>
                <c:pt idx="37">
                  <c:v>1120.9439528023599</c:v>
                </c:pt>
                <c:pt idx="38">
                  <c:v>1150.4424778761061</c:v>
                </c:pt>
                <c:pt idx="39">
                  <c:v>1179.9410029498524</c:v>
                </c:pt>
                <c:pt idx="40">
                  <c:v>1209.4395280235988</c:v>
                </c:pt>
                <c:pt idx="41">
                  <c:v>1238.9380530973451</c:v>
                </c:pt>
                <c:pt idx="42">
                  <c:v>1268.4365781710915</c:v>
                </c:pt>
                <c:pt idx="43">
                  <c:v>1297.9351032448378</c:v>
                </c:pt>
                <c:pt idx="44">
                  <c:v>1327.4336283185839</c:v>
                </c:pt>
                <c:pt idx="45">
                  <c:v>1474.9262536873157</c:v>
                </c:pt>
              </c:numCache>
            </c:numRef>
          </c:xVal>
          <c:yVal>
            <c:numRef>
              <c:f>'.22 Barrel'!$F$3:$F$48</c:f>
              <c:numCache>
                <c:formatCode>General</c:formatCode>
                <c:ptCount val="46"/>
                <c:pt idx="0">
                  <c:v>0.65552277941658466</c:v>
                </c:pt>
                <c:pt idx="1">
                  <c:v>0.6276281930584322</c:v>
                </c:pt>
                <c:pt idx="2">
                  <c:v>0.58997050147492625</c:v>
                </c:pt>
                <c:pt idx="3">
                  <c:v>0.57840245242639821</c:v>
                </c:pt>
                <c:pt idx="4">
                  <c:v>0.57840245242639821</c:v>
                </c:pt>
                <c:pt idx="5">
                  <c:v>0.57840245242639843</c:v>
                </c:pt>
                <c:pt idx="6">
                  <c:v>0.57840245242639787</c:v>
                </c:pt>
                <c:pt idx="7">
                  <c:v>0.51751798374993552</c:v>
                </c:pt>
                <c:pt idx="8">
                  <c:v>0.53633681952266044</c:v>
                </c:pt>
                <c:pt idx="9">
                  <c:v>0.52675937631689806</c:v>
                </c:pt>
                <c:pt idx="10">
                  <c:v>0.52675937631689906</c:v>
                </c:pt>
                <c:pt idx="11">
                  <c:v>0.49164208456243824</c:v>
                </c:pt>
                <c:pt idx="12">
                  <c:v>0.50859525989217746</c:v>
                </c:pt>
                <c:pt idx="13">
                  <c:v>0.47578266247977891</c:v>
                </c:pt>
                <c:pt idx="14">
                  <c:v>0.45382346267302076</c:v>
                </c:pt>
                <c:pt idx="15">
                  <c:v>0.46823055672613162</c:v>
                </c:pt>
                <c:pt idx="16">
                  <c:v>0.47578266247977891</c:v>
                </c:pt>
                <c:pt idx="17">
                  <c:v>0.41547218413727255</c:v>
                </c:pt>
                <c:pt idx="18">
                  <c:v>0.44694734960221744</c:v>
                </c:pt>
                <c:pt idx="19">
                  <c:v>0.4097017371353644</c:v>
                </c:pt>
                <c:pt idx="20">
                  <c:v>0.43380183931979927</c:v>
                </c:pt>
                <c:pt idx="21">
                  <c:v>0.39331366764995135</c:v>
                </c:pt>
                <c:pt idx="22">
                  <c:v>0.38813848781245047</c:v>
                </c:pt>
                <c:pt idx="23">
                  <c:v>0.39331366764995135</c:v>
                </c:pt>
                <c:pt idx="24">
                  <c:v>0.36417932189810309</c:v>
                </c:pt>
                <c:pt idx="25">
                  <c:v>0.38813848781245047</c:v>
                </c:pt>
                <c:pt idx="26">
                  <c:v>0.35117291754459939</c:v>
                </c:pt>
                <c:pt idx="27">
                  <c:v>0.35117291754459806</c:v>
                </c:pt>
                <c:pt idx="28">
                  <c:v>0.33144410195220619</c:v>
                </c:pt>
                <c:pt idx="29">
                  <c:v>0.32776138970829277</c:v>
                </c:pt>
                <c:pt idx="30">
                  <c:v>0.34704147145583808</c:v>
                </c:pt>
                <c:pt idx="31">
                  <c:v>0.30410850591491084</c:v>
                </c:pt>
                <c:pt idx="32">
                  <c:v>0.29498525073746351</c:v>
                </c:pt>
                <c:pt idx="33">
                  <c:v>0.29206460469055678</c:v>
                </c:pt>
                <c:pt idx="34">
                  <c:v>0.30727630285152446</c:v>
                </c:pt>
                <c:pt idx="35">
                  <c:v>0.28639344731792571</c:v>
                </c:pt>
                <c:pt idx="36">
                  <c:v>0.28363966417063796</c:v>
                </c:pt>
                <c:pt idx="37">
                  <c:v>0.26104889445793228</c:v>
                </c:pt>
                <c:pt idx="38">
                  <c:v>0.27062867040134059</c:v>
                </c:pt>
                <c:pt idx="39">
                  <c:v>0.25429762994608923</c:v>
                </c:pt>
                <c:pt idx="40">
                  <c:v>0.23982540710362887</c:v>
                </c:pt>
                <c:pt idx="41">
                  <c:v>0.23982540710362887</c:v>
                </c:pt>
                <c:pt idx="42">
                  <c:v>0.23411527836306628</c:v>
                </c:pt>
                <c:pt idx="43">
                  <c:v>0.2217934216071154</c:v>
                </c:pt>
                <c:pt idx="44">
                  <c:v>0.2201382468190009</c:v>
                </c:pt>
                <c:pt idx="45">
                  <c:v>0.21070375052675963</c:v>
                </c:pt>
              </c:numCache>
            </c:numRef>
          </c:yVal>
        </c:ser>
        <c:ser>
          <c:idx val="6"/>
          <c:order val="6"/>
          <c:tx>
            <c:v>5</c:v>
          </c:tx>
          <c:marker>
            <c:symbol val="none"/>
          </c:marker>
          <c:xVal>
            <c:numRef>
              <c:f>'5'!$E$3:$E$28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3000</c:v>
                </c:pt>
              </c:numCache>
            </c:numRef>
          </c:xVal>
          <c:yVal>
            <c:numRef>
              <c:f>'5'!$F$3:$F$28</c:f>
              <c:numCache>
                <c:formatCode>General</c:formatCode>
                <c:ptCount val="26"/>
                <c:pt idx="0">
                  <c:v>4.3478260869565215</c:v>
                </c:pt>
                <c:pt idx="1">
                  <c:v>4</c:v>
                </c:pt>
                <c:pt idx="2">
                  <c:v>3.7037037037037037</c:v>
                </c:pt>
                <c:pt idx="3">
                  <c:v>4</c:v>
                </c:pt>
                <c:pt idx="4">
                  <c:v>3.5714285714285716</c:v>
                </c:pt>
                <c:pt idx="5">
                  <c:v>3.3333333333333335</c:v>
                </c:pt>
                <c:pt idx="6">
                  <c:v>3.4482758620689653</c:v>
                </c:pt>
                <c:pt idx="7">
                  <c:v>3.0303030303030303</c:v>
                </c:pt>
                <c:pt idx="8">
                  <c:v>3.0303030303030303</c:v>
                </c:pt>
                <c:pt idx="9">
                  <c:v>2.7027027027027026</c:v>
                </c:pt>
                <c:pt idx="10">
                  <c:v>2.5</c:v>
                </c:pt>
                <c:pt idx="11">
                  <c:v>2.3255813953488373</c:v>
                </c:pt>
                <c:pt idx="12">
                  <c:v>2.1276595744680851</c:v>
                </c:pt>
                <c:pt idx="13">
                  <c:v>2.0833333333333335</c:v>
                </c:pt>
                <c:pt idx="14">
                  <c:v>1.7241379310344827</c:v>
                </c:pt>
                <c:pt idx="15">
                  <c:v>1.5625</c:v>
                </c:pt>
                <c:pt idx="16">
                  <c:v>1.4705882352941178</c:v>
                </c:pt>
                <c:pt idx="17">
                  <c:v>1.2658227848101267</c:v>
                </c:pt>
                <c:pt idx="18">
                  <c:v>1.1111111111111112</c:v>
                </c:pt>
                <c:pt idx="19">
                  <c:v>1.075268817204301</c:v>
                </c:pt>
                <c:pt idx="20">
                  <c:v>0.91743119266055051</c:v>
                </c:pt>
                <c:pt idx="21">
                  <c:v>0.81967213114754101</c:v>
                </c:pt>
                <c:pt idx="22">
                  <c:v>0.68493150684931503</c:v>
                </c:pt>
                <c:pt idx="23">
                  <c:v>0.61349693251533743</c:v>
                </c:pt>
                <c:pt idx="24">
                  <c:v>0.5714285714285714</c:v>
                </c:pt>
                <c:pt idx="25">
                  <c:v>0.39777247414478917</c:v>
                </c:pt>
              </c:numCache>
            </c:numRef>
          </c:yVal>
        </c:ser>
        <c:ser>
          <c:idx val="7"/>
          <c:order val="7"/>
          <c:tx>
            <c:v>5, .22</c:v>
          </c:tx>
          <c:marker>
            <c:symbol val="none"/>
          </c:marker>
          <c:xVal>
            <c:numRef>
              <c:f>'5 .22'!$E$3:$E$32</c:f>
              <c:numCache>
                <c:formatCode>General</c:formatCode>
                <c:ptCount val="3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</c:numCache>
            </c:numRef>
          </c:xVal>
          <c:yVal>
            <c:numRef>
              <c:f>'5 .22'!$F$3:$F$32</c:f>
              <c:numCache>
                <c:formatCode>General</c:formatCode>
                <c:ptCount val="30"/>
                <c:pt idx="0">
                  <c:v>3.8461538461538463</c:v>
                </c:pt>
                <c:pt idx="1">
                  <c:v>3.225806451612903</c:v>
                </c:pt>
                <c:pt idx="2">
                  <c:v>3.225806451612903</c:v>
                </c:pt>
                <c:pt idx="3">
                  <c:v>3.125</c:v>
                </c:pt>
                <c:pt idx="4">
                  <c:v>2.9411764705882355</c:v>
                </c:pt>
                <c:pt idx="5">
                  <c:v>2.7777777777777777</c:v>
                </c:pt>
                <c:pt idx="6">
                  <c:v>2.9411764705882355</c:v>
                </c:pt>
                <c:pt idx="7">
                  <c:v>2.7777777777777777</c:v>
                </c:pt>
                <c:pt idx="8">
                  <c:v>2.6315789473684212</c:v>
                </c:pt>
                <c:pt idx="9">
                  <c:v>2.5</c:v>
                </c:pt>
                <c:pt idx="10">
                  <c:v>2.3809523809523809</c:v>
                </c:pt>
                <c:pt idx="11">
                  <c:v>2.1739130434782608</c:v>
                </c:pt>
                <c:pt idx="12">
                  <c:v>2.1276595744680851</c:v>
                </c:pt>
                <c:pt idx="13">
                  <c:v>2</c:v>
                </c:pt>
                <c:pt idx="14">
                  <c:v>1.9230769230769231</c:v>
                </c:pt>
                <c:pt idx="15">
                  <c:v>1.7857142857142858</c:v>
                </c:pt>
                <c:pt idx="16">
                  <c:v>1.6666666666666667</c:v>
                </c:pt>
                <c:pt idx="17">
                  <c:v>1.4925373134328359</c:v>
                </c:pt>
                <c:pt idx="18">
                  <c:v>1.3698630136986301</c:v>
                </c:pt>
                <c:pt idx="19">
                  <c:v>1.2658227848101267</c:v>
                </c:pt>
                <c:pt idx="20">
                  <c:v>1.1764705882352942</c:v>
                </c:pt>
                <c:pt idx="21">
                  <c:v>1.075268817204301</c:v>
                </c:pt>
                <c:pt idx="22">
                  <c:v>0.96153846153846156</c:v>
                </c:pt>
                <c:pt idx="23">
                  <c:v>0.92592592592592593</c:v>
                </c:pt>
                <c:pt idx="24">
                  <c:v>0.78740157480314965</c:v>
                </c:pt>
                <c:pt idx="25">
                  <c:v>0.75187969924812026</c:v>
                </c:pt>
                <c:pt idx="26">
                  <c:v>0.60240963855421692</c:v>
                </c:pt>
                <c:pt idx="27">
                  <c:v>0.64935064935064934</c:v>
                </c:pt>
                <c:pt idx="28">
                  <c:v>0.53191489361702127</c:v>
                </c:pt>
                <c:pt idx="29">
                  <c:v>0.50761421319796951</c:v>
                </c:pt>
              </c:numCache>
            </c:numRef>
          </c:yVal>
        </c:ser>
        <c:axId val="87963904"/>
        <c:axId val="87973888"/>
      </c:scatterChart>
      <c:valAx>
        <c:axId val="87963904"/>
        <c:scaling>
          <c:orientation val="minMax"/>
        </c:scaling>
        <c:axPos val="b"/>
        <c:numFmt formatCode="General" sourceLinked="1"/>
        <c:tickLblPos val="nextTo"/>
        <c:crossAx val="87973888"/>
        <c:crosses val="autoZero"/>
        <c:crossBetween val="midCat"/>
      </c:valAx>
      <c:valAx>
        <c:axId val="87973888"/>
        <c:scaling>
          <c:orientation val="minMax"/>
        </c:scaling>
        <c:axPos val="l"/>
        <c:majorGridlines/>
        <c:numFmt formatCode="General" sourceLinked="1"/>
        <c:tickLblPos val="nextTo"/>
        <c:crossAx val="879639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trendline>
            <c:trendlineType val="log"/>
          </c:trendline>
          <c:xVal>
            <c:numRef>
              <c:f>'.22'!$D$4:$D$9</c:f>
              <c:numCache>
                <c:formatCode>General</c:formatCode>
                <c:ptCount val="6"/>
                <c:pt idx="0">
                  <c:v>126</c:v>
                </c:pt>
                <c:pt idx="1">
                  <c:v>276</c:v>
                </c:pt>
                <c:pt idx="2">
                  <c:v>488</c:v>
                </c:pt>
                <c:pt idx="3">
                  <c:v>834</c:v>
                </c:pt>
                <c:pt idx="4">
                  <c:v>1456</c:v>
                </c:pt>
                <c:pt idx="5">
                  <c:v>2628</c:v>
                </c:pt>
              </c:numCache>
            </c:numRef>
          </c:xVal>
          <c:yVal>
            <c:numRef>
              <c:f>'.22'!$E$4:$E$9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'.22'!$D$14:$D$23</c:f>
              <c:numCache>
                <c:formatCode>General</c:formatCode>
                <c:ptCount val="10"/>
                <c:pt idx="0">
                  <c:v>23</c:v>
                </c:pt>
                <c:pt idx="1">
                  <c:v>46</c:v>
                </c:pt>
                <c:pt idx="2">
                  <c:v>69</c:v>
                </c:pt>
                <c:pt idx="3">
                  <c:v>94</c:v>
                </c:pt>
                <c:pt idx="4">
                  <c:v>118</c:v>
                </c:pt>
                <c:pt idx="5">
                  <c:v>254</c:v>
                </c:pt>
                <c:pt idx="6">
                  <c:v>429</c:v>
                </c:pt>
                <c:pt idx="7">
                  <c:v>687</c:v>
                </c:pt>
                <c:pt idx="8">
                  <c:v>1132</c:v>
                </c:pt>
                <c:pt idx="9">
                  <c:v>1936</c:v>
                </c:pt>
              </c:numCache>
            </c:numRef>
          </c:xVal>
          <c:yVal>
            <c:numRef>
              <c:f>'.22'!$E$14:$E$23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1000</c:v>
                </c:pt>
                <c:pt idx="6">
                  <c:v>1500</c:v>
                </c:pt>
                <c:pt idx="7">
                  <c:v>2000</c:v>
                </c:pt>
                <c:pt idx="8">
                  <c:v>2500</c:v>
                </c:pt>
                <c:pt idx="9">
                  <c:v>3000</c:v>
                </c:pt>
              </c:numCache>
            </c:numRef>
          </c:yVal>
        </c:ser>
        <c:axId val="85752832"/>
        <c:axId val="85775104"/>
      </c:scatterChart>
      <c:valAx>
        <c:axId val="85752832"/>
        <c:scaling>
          <c:orientation val="minMax"/>
        </c:scaling>
        <c:axPos val="b"/>
        <c:numFmt formatCode="General" sourceLinked="1"/>
        <c:tickLblPos val="nextTo"/>
        <c:crossAx val="85775104"/>
        <c:crosses val="autoZero"/>
        <c:crossBetween val="midCat"/>
      </c:valAx>
      <c:valAx>
        <c:axId val="85775104"/>
        <c:scaling>
          <c:orientation val="minMax"/>
        </c:scaling>
        <c:axPos val="l"/>
        <c:majorGridlines/>
        <c:numFmt formatCode="General" sourceLinked="1"/>
        <c:tickLblPos val="nextTo"/>
        <c:crossAx val="857528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'.45 HA'!$D$2:$D$22</c:f>
              <c:numCache>
                <c:formatCode>General</c:formatCode>
                <c:ptCount val="21"/>
                <c:pt idx="0">
                  <c:v>0</c:v>
                </c:pt>
                <c:pt idx="1">
                  <c:v>33</c:v>
                </c:pt>
                <c:pt idx="2">
                  <c:v>70</c:v>
                </c:pt>
                <c:pt idx="3">
                  <c:v>112</c:v>
                </c:pt>
                <c:pt idx="4">
                  <c:v>157</c:v>
                </c:pt>
                <c:pt idx="5">
                  <c:v>206</c:v>
                </c:pt>
                <c:pt idx="6">
                  <c:v>254</c:v>
                </c:pt>
                <c:pt idx="7">
                  <c:v>311</c:v>
                </c:pt>
                <c:pt idx="8">
                  <c:v>376</c:v>
                </c:pt>
                <c:pt idx="9">
                  <c:v>440</c:v>
                </c:pt>
                <c:pt idx="10">
                  <c:v>514</c:v>
                </c:pt>
                <c:pt idx="11">
                  <c:v>594</c:v>
                </c:pt>
                <c:pt idx="12">
                  <c:v>679</c:v>
                </c:pt>
                <c:pt idx="13">
                  <c:v>776</c:v>
                </c:pt>
                <c:pt idx="14">
                  <c:v>884</c:v>
                </c:pt>
                <c:pt idx="15">
                  <c:v>1000</c:v>
                </c:pt>
                <c:pt idx="16">
                  <c:v>1119</c:v>
                </c:pt>
                <c:pt idx="17">
                  <c:v>1255</c:v>
                </c:pt>
                <c:pt idx="18">
                  <c:v>1415</c:v>
                </c:pt>
                <c:pt idx="19">
                  <c:v>1584</c:v>
                </c:pt>
                <c:pt idx="20">
                  <c:v>1778</c:v>
                </c:pt>
              </c:numCache>
            </c:numRef>
          </c:xVal>
          <c:yVal>
            <c:numRef>
              <c:f>'.45 HA'!$E$2:$E$22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'.45 HA'!$D$25:$D$45</c:f>
              <c:numCache>
                <c:formatCode>General</c:formatCode>
                <c:ptCount val="21"/>
                <c:pt idx="0">
                  <c:v>0</c:v>
                </c:pt>
                <c:pt idx="1">
                  <c:v>36</c:v>
                </c:pt>
                <c:pt idx="2">
                  <c:v>74</c:v>
                </c:pt>
                <c:pt idx="3">
                  <c:v>119</c:v>
                </c:pt>
                <c:pt idx="4">
                  <c:v>165</c:v>
                </c:pt>
                <c:pt idx="5">
                  <c:v>216</c:v>
                </c:pt>
                <c:pt idx="6">
                  <c:v>270</c:v>
                </c:pt>
                <c:pt idx="7">
                  <c:v>334</c:v>
                </c:pt>
                <c:pt idx="8">
                  <c:v>403</c:v>
                </c:pt>
                <c:pt idx="9">
                  <c:v>481</c:v>
                </c:pt>
                <c:pt idx="10">
                  <c:v>563</c:v>
                </c:pt>
                <c:pt idx="11">
                  <c:v>653</c:v>
                </c:pt>
                <c:pt idx="12">
                  <c:v>749</c:v>
                </c:pt>
                <c:pt idx="13">
                  <c:v>867</c:v>
                </c:pt>
                <c:pt idx="14">
                  <c:v>996</c:v>
                </c:pt>
                <c:pt idx="15">
                  <c:v>1132</c:v>
                </c:pt>
                <c:pt idx="16">
                  <c:v>1278</c:v>
                </c:pt>
                <c:pt idx="17">
                  <c:v>1442</c:v>
                </c:pt>
                <c:pt idx="18">
                  <c:v>1637</c:v>
                </c:pt>
                <c:pt idx="19">
                  <c:v>1849</c:v>
                </c:pt>
                <c:pt idx="20">
                  <c:v>2081</c:v>
                </c:pt>
              </c:numCache>
            </c:numRef>
          </c:xVal>
          <c:yVal>
            <c:numRef>
              <c:f>'.45 HA'!$E$25:$E$45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2"/>
          <c:order val="2"/>
          <c:marker>
            <c:symbol val="none"/>
          </c:marker>
          <c:xVal>
            <c:numRef>
              <c:f>'.45 HA'!$D$48:$D$68</c:f>
              <c:numCache>
                <c:formatCode>General</c:formatCode>
                <c:ptCount val="21"/>
                <c:pt idx="0">
                  <c:v>0</c:v>
                </c:pt>
                <c:pt idx="1">
                  <c:v>34</c:v>
                </c:pt>
                <c:pt idx="2">
                  <c:v>71</c:v>
                </c:pt>
                <c:pt idx="3">
                  <c:v>111</c:v>
                </c:pt>
                <c:pt idx="4">
                  <c:v>154</c:v>
                </c:pt>
                <c:pt idx="5">
                  <c:v>197</c:v>
                </c:pt>
                <c:pt idx="6">
                  <c:v>246</c:v>
                </c:pt>
                <c:pt idx="7">
                  <c:v>297</c:v>
                </c:pt>
                <c:pt idx="8">
                  <c:v>355</c:v>
                </c:pt>
                <c:pt idx="9">
                  <c:v>418</c:v>
                </c:pt>
                <c:pt idx="10">
                  <c:v>480</c:v>
                </c:pt>
                <c:pt idx="11">
                  <c:v>551</c:v>
                </c:pt>
                <c:pt idx="12">
                  <c:v>628</c:v>
                </c:pt>
                <c:pt idx="13">
                  <c:v>714</c:v>
                </c:pt>
                <c:pt idx="14">
                  <c:v>809</c:v>
                </c:pt>
                <c:pt idx="15">
                  <c:v>910</c:v>
                </c:pt>
                <c:pt idx="16">
                  <c:v>1023</c:v>
                </c:pt>
                <c:pt idx="17">
                  <c:v>1149</c:v>
                </c:pt>
                <c:pt idx="18">
                  <c:v>1292</c:v>
                </c:pt>
                <c:pt idx="19">
                  <c:v>1445</c:v>
                </c:pt>
                <c:pt idx="20">
                  <c:v>1615</c:v>
                </c:pt>
              </c:numCache>
            </c:numRef>
          </c:xVal>
          <c:yVal>
            <c:numRef>
              <c:f>'.45 HA'!$E$48:$E$68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axId val="87134592"/>
        <c:axId val="87136128"/>
      </c:scatterChart>
      <c:valAx>
        <c:axId val="87134592"/>
        <c:scaling>
          <c:orientation val="minMax"/>
        </c:scaling>
        <c:axPos val="b"/>
        <c:numFmt formatCode="General" sourceLinked="1"/>
        <c:tickLblPos val="nextTo"/>
        <c:crossAx val="87136128"/>
        <c:crosses val="autoZero"/>
        <c:crossBetween val="midCat"/>
      </c:valAx>
      <c:valAx>
        <c:axId val="87136128"/>
        <c:scaling>
          <c:orientation val="minMax"/>
        </c:scaling>
        <c:axPos val="l"/>
        <c:majorGridlines/>
        <c:numFmt formatCode="General" sourceLinked="1"/>
        <c:tickLblPos val="nextTo"/>
        <c:crossAx val="871345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'.45 HA'!$E$3:$E$22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HA'!$F$3:$F$22</c:f>
              <c:numCache>
                <c:formatCode>General</c:formatCode>
                <c:ptCount val="20"/>
                <c:pt idx="0">
                  <c:v>3.0303030303030303</c:v>
                </c:pt>
                <c:pt idx="1">
                  <c:v>2.7027027027027026</c:v>
                </c:pt>
                <c:pt idx="2">
                  <c:v>2.3809523809523809</c:v>
                </c:pt>
                <c:pt idx="3">
                  <c:v>2.2222222222222223</c:v>
                </c:pt>
                <c:pt idx="4">
                  <c:v>2.0408163265306123</c:v>
                </c:pt>
                <c:pt idx="5">
                  <c:v>2.0833333333333335</c:v>
                </c:pt>
                <c:pt idx="6">
                  <c:v>1.7543859649122806</c:v>
                </c:pt>
                <c:pt idx="7">
                  <c:v>1.5384615384615385</c:v>
                </c:pt>
                <c:pt idx="8">
                  <c:v>1.5625</c:v>
                </c:pt>
                <c:pt idx="9">
                  <c:v>1.3513513513513513</c:v>
                </c:pt>
                <c:pt idx="10">
                  <c:v>1.25</c:v>
                </c:pt>
                <c:pt idx="11">
                  <c:v>1.1764705882352942</c:v>
                </c:pt>
                <c:pt idx="12">
                  <c:v>1.0309278350515463</c:v>
                </c:pt>
                <c:pt idx="13">
                  <c:v>0.92592592592592593</c:v>
                </c:pt>
                <c:pt idx="14">
                  <c:v>0.86206896551724133</c:v>
                </c:pt>
                <c:pt idx="15">
                  <c:v>0.84033613445378152</c:v>
                </c:pt>
                <c:pt idx="16">
                  <c:v>0.73529411764705888</c:v>
                </c:pt>
                <c:pt idx="17">
                  <c:v>0.625</c:v>
                </c:pt>
                <c:pt idx="18">
                  <c:v>0.59171597633136097</c:v>
                </c:pt>
                <c:pt idx="19">
                  <c:v>0.51546391752577314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'.45 HA'!$E$26:$E$45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HA'!$F$26:$F$45</c:f>
              <c:numCache>
                <c:formatCode>General</c:formatCode>
                <c:ptCount val="20"/>
                <c:pt idx="0">
                  <c:v>2.7777777777777777</c:v>
                </c:pt>
                <c:pt idx="1">
                  <c:v>2.6315789473684212</c:v>
                </c:pt>
                <c:pt idx="2">
                  <c:v>2.2222222222222223</c:v>
                </c:pt>
                <c:pt idx="3">
                  <c:v>2.1739130434782608</c:v>
                </c:pt>
                <c:pt idx="4">
                  <c:v>1.9607843137254901</c:v>
                </c:pt>
                <c:pt idx="5">
                  <c:v>1.8518518518518519</c:v>
                </c:pt>
                <c:pt idx="6">
                  <c:v>1.5625</c:v>
                </c:pt>
                <c:pt idx="7">
                  <c:v>1.4492753623188406</c:v>
                </c:pt>
                <c:pt idx="8">
                  <c:v>1.2820512820512822</c:v>
                </c:pt>
                <c:pt idx="9">
                  <c:v>1.2195121951219512</c:v>
                </c:pt>
                <c:pt idx="10">
                  <c:v>1.1111111111111112</c:v>
                </c:pt>
                <c:pt idx="11">
                  <c:v>1.0416666666666667</c:v>
                </c:pt>
                <c:pt idx="12">
                  <c:v>0.84745762711864403</c:v>
                </c:pt>
                <c:pt idx="13">
                  <c:v>0.77519379844961245</c:v>
                </c:pt>
                <c:pt idx="14">
                  <c:v>0.73529411764705888</c:v>
                </c:pt>
                <c:pt idx="15">
                  <c:v>0.68493150684931503</c:v>
                </c:pt>
                <c:pt idx="16">
                  <c:v>0.6097560975609756</c:v>
                </c:pt>
                <c:pt idx="17">
                  <c:v>0.51282051282051277</c:v>
                </c:pt>
                <c:pt idx="18">
                  <c:v>0.47169811320754718</c:v>
                </c:pt>
                <c:pt idx="19">
                  <c:v>0.43103448275862066</c:v>
                </c:pt>
              </c:numCache>
            </c:numRef>
          </c:yVal>
        </c:ser>
        <c:ser>
          <c:idx val="2"/>
          <c:order val="2"/>
          <c:marker>
            <c:symbol val="none"/>
          </c:marker>
          <c:xVal>
            <c:numRef>
              <c:f>'.45 HA'!$E$49:$E$68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HA'!$F$49:$F$68</c:f>
              <c:numCache>
                <c:formatCode>General</c:formatCode>
                <c:ptCount val="20"/>
                <c:pt idx="0">
                  <c:v>2.9411764705882355</c:v>
                </c:pt>
                <c:pt idx="1">
                  <c:v>2.7027027027027026</c:v>
                </c:pt>
                <c:pt idx="2">
                  <c:v>2.5</c:v>
                </c:pt>
                <c:pt idx="3">
                  <c:v>2.3255813953488373</c:v>
                </c:pt>
                <c:pt idx="4">
                  <c:v>2.3255813953488373</c:v>
                </c:pt>
                <c:pt idx="5">
                  <c:v>2.0408163265306123</c:v>
                </c:pt>
                <c:pt idx="6">
                  <c:v>1.9607843137254901</c:v>
                </c:pt>
                <c:pt idx="7">
                  <c:v>1.7241379310344827</c:v>
                </c:pt>
                <c:pt idx="8">
                  <c:v>1.5873015873015872</c:v>
                </c:pt>
                <c:pt idx="9">
                  <c:v>1.6129032258064515</c:v>
                </c:pt>
                <c:pt idx="10">
                  <c:v>1.408450704225352</c:v>
                </c:pt>
                <c:pt idx="11">
                  <c:v>1.2987012987012987</c:v>
                </c:pt>
                <c:pt idx="12">
                  <c:v>1.1627906976744187</c:v>
                </c:pt>
                <c:pt idx="13">
                  <c:v>1.0526315789473684</c:v>
                </c:pt>
                <c:pt idx="14">
                  <c:v>0.99009900990099009</c:v>
                </c:pt>
                <c:pt idx="15">
                  <c:v>0.88495575221238942</c:v>
                </c:pt>
                <c:pt idx="16">
                  <c:v>0.79365079365079361</c:v>
                </c:pt>
                <c:pt idx="17">
                  <c:v>0.69930069930069927</c:v>
                </c:pt>
                <c:pt idx="18">
                  <c:v>0.65359477124183007</c:v>
                </c:pt>
                <c:pt idx="19">
                  <c:v>0.58823529411764708</c:v>
                </c:pt>
              </c:numCache>
            </c:numRef>
          </c:yVal>
        </c:ser>
        <c:axId val="87363968"/>
        <c:axId val="87365504"/>
      </c:scatterChart>
      <c:valAx>
        <c:axId val="87363968"/>
        <c:scaling>
          <c:orientation val="minMax"/>
        </c:scaling>
        <c:axPos val="b"/>
        <c:numFmt formatCode="General" sourceLinked="1"/>
        <c:tickLblPos val="nextTo"/>
        <c:crossAx val="87365504"/>
        <c:crosses val="autoZero"/>
        <c:crossBetween val="midCat"/>
      </c:valAx>
      <c:valAx>
        <c:axId val="87365504"/>
        <c:scaling>
          <c:orientation val="minMax"/>
        </c:scaling>
        <c:axPos val="l"/>
        <c:majorGridlines/>
        <c:numFmt formatCode="General" sourceLinked="1"/>
        <c:tickLblPos val="nextTo"/>
        <c:crossAx val="873639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 Barrel'!$D$2:$D$48</c:f>
              <c:numCache>
                <c:formatCode>General</c:formatCode>
                <c:ptCount val="47"/>
                <c:pt idx="0">
                  <c:v>0</c:v>
                </c:pt>
                <c:pt idx="1">
                  <c:v>45</c:v>
                </c:pt>
                <c:pt idx="2">
                  <c:v>92</c:v>
                </c:pt>
                <c:pt idx="3">
                  <c:v>142</c:v>
                </c:pt>
                <c:pt idx="4">
                  <c:v>193</c:v>
                </c:pt>
                <c:pt idx="5">
                  <c:v>244</c:v>
                </c:pt>
                <c:pt idx="6">
                  <c:v>295</c:v>
                </c:pt>
                <c:pt idx="7">
                  <c:v>346</c:v>
                </c:pt>
                <c:pt idx="8">
                  <c:v>403</c:v>
                </c:pt>
                <c:pt idx="9">
                  <c:v>458</c:v>
                </c:pt>
                <c:pt idx="10">
                  <c:v>514</c:v>
                </c:pt>
                <c:pt idx="11">
                  <c:v>570</c:v>
                </c:pt>
                <c:pt idx="12">
                  <c:v>630</c:v>
                </c:pt>
                <c:pt idx="13">
                  <c:v>688</c:v>
                </c:pt>
                <c:pt idx="14">
                  <c:v>750</c:v>
                </c:pt>
                <c:pt idx="15">
                  <c:v>815</c:v>
                </c:pt>
                <c:pt idx="16">
                  <c:v>878</c:v>
                </c:pt>
                <c:pt idx="17">
                  <c:v>940</c:v>
                </c:pt>
                <c:pt idx="18">
                  <c:v>1011</c:v>
                </c:pt>
                <c:pt idx="19">
                  <c:v>1077</c:v>
                </c:pt>
                <c:pt idx="20">
                  <c:v>1149</c:v>
                </c:pt>
                <c:pt idx="21">
                  <c:v>1217</c:v>
                </c:pt>
                <c:pt idx="22">
                  <c:v>1292</c:v>
                </c:pt>
                <c:pt idx="23">
                  <c:v>1368</c:v>
                </c:pt>
                <c:pt idx="24">
                  <c:v>1443</c:v>
                </c:pt>
                <c:pt idx="25">
                  <c:v>1524</c:v>
                </c:pt>
                <c:pt idx="26">
                  <c:v>1600</c:v>
                </c:pt>
                <c:pt idx="27">
                  <c:v>1684</c:v>
                </c:pt>
                <c:pt idx="28">
                  <c:v>1768</c:v>
                </c:pt>
                <c:pt idx="29">
                  <c:v>1857</c:v>
                </c:pt>
                <c:pt idx="30">
                  <c:v>1947</c:v>
                </c:pt>
                <c:pt idx="31">
                  <c:v>2032</c:v>
                </c:pt>
                <c:pt idx="32">
                  <c:v>2129</c:v>
                </c:pt>
                <c:pt idx="33">
                  <c:v>2229</c:v>
                </c:pt>
                <c:pt idx="34">
                  <c:v>2330</c:v>
                </c:pt>
                <c:pt idx="35">
                  <c:v>2426</c:v>
                </c:pt>
                <c:pt idx="36">
                  <c:v>2529</c:v>
                </c:pt>
                <c:pt idx="37">
                  <c:v>2633</c:v>
                </c:pt>
                <c:pt idx="38">
                  <c:v>2746</c:v>
                </c:pt>
                <c:pt idx="39">
                  <c:v>2855</c:v>
                </c:pt>
                <c:pt idx="40">
                  <c:v>2971</c:v>
                </c:pt>
                <c:pt idx="41">
                  <c:v>3094</c:v>
                </c:pt>
                <c:pt idx="42">
                  <c:v>3217</c:v>
                </c:pt>
                <c:pt idx="43">
                  <c:v>3343</c:v>
                </c:pt>
                <c:pt idx="44">
                  <c:v>3476</c:v>
                </c:pt>
                <c:pt idx="45">
                  <c:v>3610</c:v>
                </c:pt>
                <c:pt idx="46">
                  <c:v>4310</c:v>
                </c:pt>
              </c:numCache>
            </c:numRef>
          </c:xVal>
          <c:yVal>
            <c:numRef>
              <c:f>'.22 Barrel'!$E$2:$E$48</c:f>
              <c:numCache>
                <c:formatCode>General</c:formatCode>
                <c:ptCount val="47"/>
                <c:pt idx="0">
                  <c:v>0</c:v>
                </c:pt>
                <c:pt idx="1">
                  <c:v>29.498525073746311</c:v>
                </c:pt>
                <c:pt idx="2">
                  <c:v>58.997050147492622</c:v>
                </c:pt>
                <c:pt idx="3">
                  <c:v>88.495575221238937</c:v>
                </c:pt>
                <c:pt idx="4">
                  <c:v>117.99410029498524</c:v>
                </c:pt>
                <c:pt idx="5">
                  <c:v>147.49262536873155</c:v>
                </c:pt>
                <c:pt idx="6">
                  <c:v>176.99115044247787</c:v>
                </c:pt>
                <c:pt idx="7">
                  <c:v>206.48967551622417</c:v>
                </c:pt>
                <c:pt idx="8">
                  <c:v>235.98820058997049</c:v>
                </c:pt>
                <c:pt idx="9">
                  <c:v>265.48672566371681</c:v>
                </c:pt>
                <c:pt idx="10">
                  <c:v>294.9852507374631</c:v>
                </c:pt>
                <c:pt idx="11">
                  <c:v>324.48377581120945</c:v>
                </c:pt>
                <c:pt idx="12">
                  <c:v>353.98230088495575</c:v>
                </c:pt>
                <c:pt idx="13">
                  <c:v>383.48082595870204</c:v>
                </c:pt>
                <c:pt idx="14">
                  <c:v>412.97935103244833</c:v>
                </c:pt>
                <c:pt idx="15">
                  <c:v>442.47787610619469</c:v>
                </c:pt>
                <c:pt idx="16">
                  <c:v>471.97640117994098</c:v>
                </c:pt>
                <c:pt idx="17">
                  <c:v>501.47492625368727</c:v>
                </c:pt>
                <c:pt idx="18">
                  <c:v>530.97345132743362</c:v>
                </c:pt>
                <c:pt idx="19">
                  <c:v>560.47197640117997</c:v>
                </c:pt>
                <c:pt idx="20">
                  <c:v>589.97050147492621</c:v>
                </c:pt>
                <c:pt idx="21">
                  <c:v>619.46902654867256</c:v>
                </c:pt>
                <c:pt idx="22">
                  <c:v>648.96755162241891</c:v>
                </c:pt>
                <c:pt idx="23">
                  <c:v>678.46607669616515</c:v>
                </c:pt>
                <c:pt idx="24">
                  <c:v>707.9646017699115</c:v>
                </c:pt>
                <c:pt idx="25">
                  <c:v>737.46312684365785</c:v>
                </c:pt>
                <c:pt idx="26">
                  <c:v>766.96165191740408</c:v>
                </c:pt>
                <c:pt idx="27">
                  <c:v>796.46017699115043</c:v>
                </c:pt>
                <c:pt idx="28">
                  <c:v>825.95870206489667</c:v>
                </c:pt>
                <c:pt idx="29">
                  <c:v>855.45722713864302</c:v>
                </c:pt>
                <c:pt idx="30">
                  <c:v>884.95575221238937</c:v>
                </c:pt>
                <c:pt idx="31">
                  <c:v>914.45427728613561</c:v>
                </c:pt>
                <c:pt idx="32">
                  <c:v>943.95280235988196</c:v>
                </c:pt>
                <c:pt idx="33">
                  <c:v>973.45132743362831</c:v>
                </c:pt>
                <c:pt idx="34">
                  <c:v>1002.9498525073745</c:v>
                </c:pt>
                <c:pt idx="35">
                  <c:v>1032.4483775811209</c:v>
                </c:pt>
                <c:pt idx="36">
                  <c:v>1061.9469026548672</c:v>
                </c:pt>
                <c:pt idx="37">
                  <c:v>1091.4454277286136</c:v>
                </c:pt>
                <c:pt idx="38">
                  <c:v>1120.9439528023599</c:v>
                </c:pt>
                <c:pt idx="39">
                  <c:v>1150.4424778761061</c:v>
                </c:pt>
                <c:pt idx="40">
                  <c:v>1179.9410029498524</c:v>
                </c:pt>
                <c:pt idx="41">
                  <c:v>1209.4395280235988</c:v>
                </c:pt>
                <c:pt idx="42">
                  <c:v>1238.9380530973451</c:v>
                </c:pt>
                <c:pt idx="43">
                  <c:v>1268.4365781710915</c:v>
                </c:pt>
                <c:pt idx="44">
                  <c:v>1297.9351032448378</c:v>
                </c:pt>
                <c:pt idx="45">
                  <c:v>1327.4336283185839</c:v>
                </c:pt>
                <c:pt idx="46">
                  <c:v>1474.9262536873157</c:v>
                </c:pt>
              </c:numCache>
            </c:numRef>
          </c:yVal>
        </c:ser>
        <c:axId val="87447808"/>
        <c:axId val="87457792"/>
      </c:scatterChart>
      <c:valAx>
        <c:axId val="87447808"/>
        <c:scaling>
          <c:orientation val="minMax"/>
        </c:scaling>
        <c:axPos val="b"/>
        <c:numFmt formatCode="General" sourceLinked="1"/>
        <c:tickLblPos val="nextTo"/>
        <c:crossAx val="87457792"/>
        <c:crosses val="autoZero"/>
        <c:crossBetween val="midCat"/>
      </c:valAx>
      <c:valAx>
        <c:axId val="87457792"/>
        <c:scaling>
          <c:orientation val="minMax"/>
        </c:scaling>
        <c:axPos val="l"/>
        <c:majorGridlines/>
        <c:numFmt formatCode="General" sourceLinked="1"/>
        <c:tickLblPos val="nextTo"/>
        <c:crossAx val="874478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 Barrel'!$E$3:$E$48</c:f>
              <c:numCache>
                <c:formatCode>General</c:formatCode>
                <c:ptCount val="46"/>
                <c:pt idx="0">
                  <c:v>29.498525073746311</c:v>
                </c:pt>
                <c:pt idx="1">
                  <c:v>58.997050147492622</c:v>
                </c:pt>
                <c:pt idx="2">
                  <c:v>88.495575221238937</c:v>
                </c:pt>
                <c:pt idx="3">
                  <c:v>117.99410029498524</c:v>
                </c:pt>
                <c:pt idx="4">
                  <c:v>147.49262536873155</c:v>
                </c:pt>
                <c:pt idx="5">
                  <c:v>176.99115044247787</c:v>
                </c:pt>
                <c:pt idx="6">
                  <c:v>206.48967551622417</c:v>
                </c:pt>
                <c:pt idx="7">
                  <c:v>235.98820058997049</c:v>
                </c:pt>
                <c:pt idx="8">
                  <c:v>265.48672566371681</c:v>
                </c:pt>
                <c:pt idx="9">
                  <c:v>294.9852507374631</c:v>
                </c:pt>
                <c:pt idx="10">
                  <c:v>324.48377581120945</c:v>
                </c:pt>
                <c:pt idx="11">
                  <c:v>353.98230088495575</c:v>
                </c:pt>
                <c:pt idx="12">
                  <c:v>383.48082595870204</c:v>
                </c:pt>
                <c:pt idx="13">
                  <c:v>412.97935103244833</c:v>
                </c:pt>
                <c:pt idx="14">
                  <c:v>442.47787610619469</c:v>
                </c:pt>
                <c:pt idx="15">
                  <c:v>471.97640117994098</c:v>
                </c:pt>
                <c:pt idx="16">
                  <c:v>501.47492625368727</c:v>
                </c:pt>
                <c:pt idx="17">
                  <c:v>530.97345132743362</c:v>
                </c:pt>
                <c:pt idx="18">
                  <c:v>560.47197640117997</c:v>
                </c:pt>
                <c:pt idx="19">
                  <c:v>589.97050147492621</c:v>
                </c:pt>
                <c:pt idx="20">
                  <c:v>619.46902654867256</c:v>
                </c:pt>
                <c:pt idx="21">
                  <c:v>648.96755162241891</c:v>
                </c:pt>
                <c:pt idx="22">
                  <c:v>678.46607669616515</c:v>
                </c:pt>
                <c:pt idx="23">
                  <c:v>707.9646017699115</c:v>
                </c:pt>
                <c:pt idx="24">
                  <c:v>737.46312684365785</c:v>
                </c:pt>
                <c:pt idx="25">
                  <c:v>766.96165191740408</c:v>
                </c:pt>
                <c:pt idx="26">
                  <c:v>796.46017699115043</c:v>
                </c:pt>
                <c:pt idx="27">
                  <c:v>825.95870206489667</c:v>
                </c:pt>
                <c:pt idx="28">
                  <c:v>855.45722713864302</c:v>
                </c:pt>
                <c:pt idx="29">
                  <c:v>884.95575221238937</c:v>
                </c:pt>
                <c:pt idx="30">
                  <c:v>914.45427728613561</c:v>
                </c:pt>
                <c:pt idx="31">
                  <c:v>943.95280235988196</c:v>
                </c:pt>
                <c:pt idx="32">
                  <c:v>973.45132743362831</c:v>
                </c:pt>
                <c:pt idx="33">
                  <c:v>1002.9498525073745</c:v>
                </c:pt>
                <c:pt idx="34">
                  <c:v>1032.4483775811209</c:v>
                </c:pt>
                <c:pt idx="35">
                  <c:v>1061.9469026548672</c:v>
                </c:pt>
                <c:pt idx="36">
                  <c:v>1091.4454277286136</c:v>
                </c:pt>
                <c:pt idx="37">
                  <c:v>1120.9439528023599</c:v>
                </c:pt>
                <c:pt idx="38">
                  <c:v>1150.4424778761061</c:v>
                </c:pt>
                <c:pt idx="39">
                  <c:v>1179.9410029498524</c:v>
                </c:pt>
                <c:pt idx="40">
                  <c:v>1209.4395280235988</c:v>
                </c:pt>
                <c:pt idx="41">
                  <c:v>1238.9380530973451</c:v>
                </c:pt>
                <c:pt idx="42">
                  <c:v>1268.4365781710915</c:v>
                </c:pt>
                <c:pt idx="43">
                  <c:v>1297.9351032448378</c:v>
                </c:pt>
                <c:pt idx="44">
                  <c:v>1327.4336283185839</c:v>
                </c:pt>
                <c:pt idx="45">
                  <c:v>1474.9262536873157</c:v>
                </c:pt>
              </c:numCache>
            </c:numRef>
          </c:xVal>
          <c:yVal>
            <c:numRef>
              <c:f>'.22 Barrel'!$F$3:$F$48</c:f>
              <c:numCache>
                <c:formatCode>General</c:formatCode>
                <c:ptCount val="46"/>
                <c:pt idx="0">
                  <c:v>0.65552277941658466</c:v>
                </c:pt>
                <c:pt idx="1">
                  <c:v>0.6276281930584322</c:v>
                </c:pt>
                <c:pt idx="2">
                  <c:v>0.58997050147492625</c:v>
                </c:pt>
                <c:pt idx="3">
                  <c:v>0.57840245242639821</c:v>
                </c:pt>
                <c:pt idx="4">
                  <c:v>0.57840245242639821</c:v>
                </c:pt>
                <c:pt idx="5">
                  <c:v>0.57840245242639843</c:v>
                </c:pt>
                <c:pt idx="6">
                  <c:v>0.57840245242639787</c:v>
                </c:pt>
                <c:pt idx="7">
                  <c:v>0.51751798374993552</c:v>
                </c:pt>
                <c:pt idx="8">
                  <c:v>0.53633681952266044</c:v>
                </c:pt>
                <c:pt idx="9">
                  <c:v>0.52675937631689806</c:v>
                </c:pt>
                <c:pt idx="10">
                  <c:v>0.52675937631689906</c:v>
                </c:pt>
                <c:pt idx="11">
                  <c:v>0.49164208456243824</c:v>
                </c:pt>
                <c:pt idx="12">
                  <c:v>0.50859525989217746</c:v>
                </c:pt>
                <c:pt idx="13">
                  <c:v>0.47578266247977891</c:v>
                </c:pt>
                <c:pt idx="14">
                  <c:v>0.45382346267302076</c:v>
                </c:pt>
                <c:pt idx="15">
                  <c:v>0.46823055672613162</c:v>
                </c:pt>
                <c:pt idx="16">
                  <c:v>0.47578266247977891</c:v>
                </c:pt>
                <c:pt idx="17">
                  <c:v>0.41547218413727255</c:v>
                </c:pt>
                <c:pt idx="18">
                  <c:v>0.44694734960221744</c:v>
                </c:pt>
                <c:pt idx="19">
                  <c:v>0.4097017371353644</c:v>
                </c:pt>
                <c:pt idx="20">
                  <c:v>0.43380183931979927</c:v>
                </c:pt>
                <c:pt idx="21">
                  <c:v>0.39331366764995135</c:v>
                </c:pt>
                <c:pt idx="22">
                  <c:v>0.38813848781245047</c:v>
                </c:pt>
                <c:pt idx="23">
                  <c:v>0.39331366764995135</c:v>
                </c:pt>
                <c:pt idx="24">
                  <c:v>0.36417932189810309</c:v>
                </c:pt>
                <c:pt idx="25">
                  <c:v>0.38813848781245047</c:v>
                </c:pt>
                <c:pt idx="26">
                  <c:v>0.35117291754459939</c:v>
                </c:pt>
                <c:pt idx="27">
                  <c:v>0.35117291754459806</c:v>
                </c:pt>
                <c:pt idx="28">
                  <c:v>0.33144410195220619</c:v>
                </c:pt>
                <c:pt idx="29">
                  <c:v>0.32776138970829277</c:v>
                </c:pt>
                <c:pt idx="30">
                  <c:v>0.34704147145583808</c:v>
                </c:pt>
                <c:pt idx="31">
                  <c:v>0.30410850591491084</c:v>
                </c:pt>
                <c:pt idx="32">
                  <c:v>0.29498525073746351</c:v>
                </c:pt>
                <c:pt idx="33">
                  <c:v>0.29206460469055678</c:v>
                </c:pt>
                <c:pt idx="34">
                  <c:v>0.30727630285152446</c:v>
                </c:pt>
                <c:pt idx="35">
                  <c:v>0.28639344731792571</c:v>
                </c:pt>
                <c:pt idx="36">
                  <c:v>0.28363966417063796</c:v>
                </c:pt>
                <c:pt idx="37">
                  <c:v>0.26104889445793228</c:v>
                </c:pt>
                <c:pt idx="38">
                  <c:v>0.27062867040134059</c:v>
                </c:pt>
                <c:pt idx="39">
                  <c:v>0.25429762994608923</c:v>
                </c:pt>
                <c:pt idx="40">
                  <c:v>0.23982540710362887</c:v>
                </c:pt>
                <c:pt idx="41">
                  <c:v>0.23982540710362887</c:v>
                </c:pt>
                <c:pt idx="42">
                  <c:v>0.23411527836306628</c:v>
                </c:pt>
                <c:pt idx="43">
                  <c:v>0.2217934216071154</c:v>
                </c:pt>
                <c:pt idx="44">
                  <c:v>0.2201382468190009</c:v>
                </c:pt>
                <c:pt idx="45">
                  <c:v>0.21070375052675963</c:v>
                </c:pt>
              </c:numCache>
            </c:numRef>
          </c:yVal>
        </c:ser>
        <c:axId val="87470080"/>
        <c:axId val="87471616"/>
      </c:scatterChart>
      <c:valAx>
        <c:axId val="87470080"/>
        <c:scaling>
          <c:orientation val="minMax"/>
        </c:scaling>
        <c:axPos val="b"/>
        <c:numFmt formatCode="General" sourceLinked="1"/>
        <c:tickLblPos val="nextTo"/>
        <c:crossAx val="87471616"/>
        <c:crosses val="autoZero"/>
        <c:crossBetween val="midCat"/>
      </c:valAx>
      <c:valAx>
        <c:axId val="87471616"/>
        <c:scaling>
          <c:orientation val="minMax"/>
        </c:scaling>
        <c:axPos val="l"/>
        <c:majorGridlines/>
        <c:numFmt formatCode="General" sourceLinked="1"/>
        <c:tickLblPos val="nextTo"/>
        <c:crossAx val="874700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'5'!$D$2:$D$28</c:f>
              <c:numCache>
                <c:formatCode>General</c:formatCode>
                <c:ptCount val="27"/>
                <c:pt idx="0">
                  <c:v>0</c:v>
                </c:pt>
                <c:pt idx="1">
                  <c:v>23</c:v>
                </c:pt>
                <c:pt idx="2">
                  <c:v>48</c:v>
                </c:pt>
                <c:pt idx="3">
                  <c:v>75</c:v>
                </c:pt>
                <c:pt idx="4">
                  <c:v>100</c:v>
                </c:pt>
                <c:pt idx="5">
                  <c:v>128</c:v>
                </c:pt>
                <c:pt idx="6">
                  <c:v>158</c:v>
                </c:pt>
                <c:pt idx="7">
                  <c:v>187</c:v>
                </c:pt>
                <c:pt idx="8">
                  <c:v>220</c:v>
                </c:pt>
                <c:pt idx="9">
                  <c:v>253</c:v>
                </c:pt>
                <c:pt idx="10">
                  <c:v>290</c:v>
                </c:pt>
                <c:pt idx="11">
                  <c:v>330</c:v>
                </c:pt>
                <c:pt idx="12">
                  <c:v>373</c:v>
                </c:pt>
                <c:pt idx="13">
                  <c:v>420</c:v>
                </c:pt>
                <c:pt idx="14">
                  <c:v>468</c:v>
                </c:pt>
                <c:pt idx="15">
                  <c:v>526</c:v>
                </c:pt>
                <c:pt idx="16">
                  <c:v>590</c:v>
                </c:pt>
                <c:pt idx="17">
                  <c:v>658</c:v>
                </c:pt>
                <c:pt idx="18">
                  <c:v>737</c:v>
                </c:pt>
                <c:pt idx="19">
                  <c:v>827</c:v>
                </c:pt>
                <c:pt idx="20">
                  <c:v>920</c:v>
                </c:pt>
                <c:pt idx="21">
                  <c:v>1029</c:v>
                </c:pt>
                <c:pt idx="22">
                  <c:v>1151</c:v>
                </c:pt>
                <c:pt idx="23">
                  <c:v>1297</c:v>
                </c:pt>
                <c:pt idx="24">
                  <c:v>1460</c:v>
                </c:pt>
                <c:pt idx="25">
                  <c:v>1635</c:v>
                </c:pt>
                <c:pt idx="26">
                  <c:v>2892</c:v>
                </c:pt>
              </c:numCache>
            </c:numRef>
          </c:xVal>
          <c:yVal>
            <c:numRef>
              <c:f>'5'!$E$2:$E$28</c:f>
              <c:numCache>
                <c:formatCode>General</c:formatCode>
                <c:ptCount val="2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3000</c:v>
                </c:pt>
              </c:numCache>
            </c:numRef>
          </c:yVal>
        </c:ser>
        <c:axId val="87524096"/>
        <c:axId val="87525632"/>
      </c:scatterChart>
      <c:valAx>
        <c:axId val="87524096"/>
        <c:scaling>
          <c:orientation val="minMax"/>
        </c:scaling>
        <c:axPos val="b"/>
        <c:numFmt formatCode="General" sourceLinked="1"/>
        <c:tickLblPos val="nextTo"/>
        <c:crossAx val="87525632"/>
        <c:crosses val="autoZero"/>
        <c:crossBetween val="midCat"/>
      </c:valAx>
      <c:valAx>
        <c:axId val="87525632"/>
        <c:scaling>
          <c:orientation val="minMax"/>
        </c:scaling>
        <c:axPos val="l"/>
        <c:majorGridlines/>
        <c:numFmt formatCode="General" sourceLinked="1"/>
        <c:tickLblPos val="nextTo"/>
        <c:crossAx val="875240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'5'!$E$3:$E$28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3000</c:v>
                </c:pt>
              </c:numCache>
            </c:numRef>
          </c:xVal>
          <c:yVal>
            <c:numRef>
              <c:f>'5'!$F$3:$F$28</c:f>
              <c:numCache>
                <c:formatCode>General</c:formatCode>
                <c:ptCount val="26"/>
                <c:pt idx="0">
                  <c:v>4.3478260869565215</c:v>
                </c:pt>
                <c:pt idx="1">
                  <c:v>4</c:v>
                </c:pt>
                <c:pt idx="2">
                  <c:v>3.7037037037037037</c:v>
                </c:pt>
                <c:pt idx="3">
                  <c:v>4</c:v>
                </c:pt>
                <c:pt idx="4">
                  <c:v>3.5714285714285716</c:v>
                </c:pt>
                <c:pt idx="5">
                  <c:v>3.3333333333333335</c:v>
                </c:pt>
                <c:pt idx="6">
                  <c:v>3.4482758620689653</c:v>
                </c:pt>
                <c:pt idx="7">
                  <c:v>3.0303030303030303</c:v>
                </c:pt>
                <c:pt idx="8">
                  <c:v>3.0303030303030303</c:v>
                </c:pt>
                <c:pt idx="9">
                  <c:v>2.7027027027027026</c:v>
                </c:pt>
                <c:pt idx="10">
                  <c:v>2.5</c:v>
                </c:pt>
                <c:pt idx="11">
                  <c:v>2.3255813953488373</c:v>
                </c:pt>
                <c:pt idx="12">
                  <c:v>2.1276595744680851</c:v>
                </c:pt>
                <c:pt idx="13">
                  <c:v>2.0833333333333335</c:v>
                </c:pt>
                <c:pt idx="14">
                  <c:v>1.7241379310344827</c:v>
                </c:pt>
                <c:pt idx="15">
                  <c:v>1.5625</c:v>
                </c:pt>
                <c:pt idx="16">
                  <c:v>1.4705882352941178</c:v>
                </c:pt>
                <c:pt idx="17">
                  <c:v>1.2658227848101267</c:v>
                </c:pt>
                <c:pt idx="18">
                  <c:v>1.1111111111111112</c:v>
                </c:pt>
                <c:pt idx="19">
                  <c:v>1.075268817204301</c:v>
                </c:pt>
                <c:pt idx="20">
                  <c:v>0.91743119266055051</c:v>
                </c:pt>
                <c:pt idx="21">
                  <c:v>0.81967213114754101</c:v>
                </c:pt>
                <c:pt idx="22">
                  <c:v>0.68493150684931503</c:v>
                </c:pt>
                <c:pt idx="23">
                  <c:v>0.61349693251533743</c:v>
                </c:pt>
                <c:pt idx="24">
                  <c:v>0.5714285714285714</c:v>
                </c:pt>
                <c:pt idx="25">
                  <c:v>0.39777247414478917</c:v>
                </c:pt>
              </c:numCache>
            </c:numRef>
          </c:yVal>
        </c:ser>
        <c:axId val="87541248"/>
        <c:axId val="87542784"/>
      </c:scatterChart>
      <c:valAx>
        <c:axId val="87541248"/>
        <c:scaling>
          <c:orientation val="minMax"/>
        </c:scaling>
        <c:axPos val="b"/>
        <c:numFmt formatCode="General" sourceLinked="1"/>
        <c:tickLblPos val="nextTo"/>
        <c:crossAx val="87542784"/>
        <c:crosses val="autoZero"/>
        <c:crossBetween val="midCat"/>
      </c:valAx>
      <c:valAx>
        <c:axId val="87542784"/>
        <c:scaling>
          <c:orientation val="minMax"/>
        </c:scaling>
        <c:axPos val="l"/>
        <c:majorGridlines/>
        <c:numFmt formatCode="General" sourceLinked="1"/>
        <c:tickLblPos val="nextTo"/>
        <c:crossAx val="875412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 .22'!$D$2:$D$32</c:f>
              <c:numCache>
                <c:formatCode>General</c:formatCode>
                <c:ptCount val="31"/>
                <c:pt idx="0">
                  <c:v>0</c:v>
                </c:pt>
                <c:pt idx="1">
                  <c:v>26</c:v>
                </c:pt>
                <c:pt idx="2">
                  <c:v>57</c:v>
                </c:pt>
                <c:pt idx="3">
                  <c:v>88</c:v>
                </c:pt>
                <c:pt idx="4">
                  <c:v>120</c:v>
                </c:pt>
                <c:pt idx="5">
                  <c:v>154</c:v>
                </c:pt>
                <c:pt idx="6">
                  <c:v>190</c:v>
                </c:pt>
                <c:pt idx="7">
                  <c:v>224</c:v>
                </c:pt>
                <c:pt idx="8">
                  <c:v>260</c:v>
                </c:pt>
                <c:pt idx="9">
                  <c:v>298</c:v>
                </c:pt>
                <c:pt idx="10">
                  <c:v>338</c:v>
                </c:pt>
                <c:pt idx="11">
                  <c:v>380</c:v>
                </c:pt>
                <c:pt idx="12">
                  <c:v>426</c:v>
                </c:pt>
                <c:pt idx="13">
                  <c:v>473</c:v>
                </c:pt>
                <c:pt idx="14">
                  <c:v>523</c:v>
                </c:pt>
                <c:pt idx="15">
                  <c:v>575</c:v>
                </c:pt>
                <c:pt idx="16">
                  <c:v>631</c:v>
                </c:pt>
                <c:pt idx="17">
                  <c:v>691</c:v>
                </c:pt>
                <c:pt idx="18">
                  <c:v>758</c:v>
                </c:pt>
                <c:pt idx="19">
                  <c:v>831</c:v>
                </c:pt>
                <c:pt idx="20">
                  <c:v>910</c:v>
                </c:pt>
                <c:pt idx="21">
                  <c:v>995</c:v>
                </c:pt>
                <c:pt idx="22">
                  <c:v>1088</c:v>
                </c:pt>
                <c:pt idx="23">
                  <c:v>1192</c:v>
                </c:pt>
                <c:pt idx="24">
                  <c:v>1300</c:v>
                </c:pt>
                <c:pt idx="25">
                  <c:v>1427</c:v>
                </c:pt>
                <c:pt idx="26">
                  <c:v>1560</c:v>
                </c:pt>
                <c:pt idx="27">
                  <c:v>1726</c:v>
                </c:pt>
                <c:pt idx="28">
                  <c:v>1880</c:v>
                </c:pt>
                <c:pt idx="29">
                  <c:v>2068</c:v>
                </c:pt>
                <c:pt idx="30">
                  <c:v>2265</c:v>
                </c:pt>
              </c:numCache>
            </c:numRef>
          </c:xVal>
          <c:yVal>
            <c:numRef>
              <c:f>'5 .22'!$E$2:$E$32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</c:numCache>
            </c:numRef>
          </c:yVal>
        </c:ser>
        <c:axId val="87620224"/>
        <c:axId val="87630208"/>
      </c:scatterChart>
      <c:valAx>
        <c:axId val="87620224"/>
        <c:scaling>
          <c:orientation val="minMax"/>
        </c:scaling>
        <c:axPos val="b"/>
        <c:numFmt formatCode="General" sourceLinked="1"/>
        <c:tickLblPos val="nextTo"/>
        <c:crossAx val="87630208"/>
        <c:crosses val="autoZero"/>
        <c:crossBetween val="midCat"/>
      </c:valAx>
      <c:valAx>
        <c:axId val="87630208"/>
        <c:scaling>
          <c:orientation val="minMax"/>
        </c:scaling>
        <c:axPos val="l"/>
        <c:majorGridlines/>
        <c:numFmt formatCode="General" sourceLinked="1"/>
        <c:tickLblPos val="nextTo"/>
        <c:crossAx val="876202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1</xdr:row>
      <xdr:rowOff>0</xdr:rowOff>
    </xdr:from>
    <xdr:to>
      <xdr:col>19</xdr:col>
      <xdr:colOff>152400</xdr:colOff>
      <xdr:row>16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514350</xdr:colOff>
      <xdr:row>0</xdr:row>
      <xdr:rowOff>190499</xdr:rowOff>
    </xdr:from>
    <xdr:to>
      <xdr:col>12</xdr:col>
      <xdr:colOff>323851</xdr:colOff>
      <xdr:row>23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1</xdr:row>
      <xdr:rowOff>66675</xdr:rowOff>
    </xdr:from>
    <xdr:to>
      <xdr:col>14</xdr:col>
      <xdr:colOff>47625</xdr:colOff>
      <xdr:row>15</xdr:row>
      <xdr:rowOff>142875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1</xdr:row>
      <xdr:rowOff>66675</xdr:rowOff>
    </xdr:from>
    <xdr:to>
      <xdr:col>21</xdr:col>
      <xdr:colOff>447675</xdr:colOff>
      <xdr:row>15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1</xdr:row>
      <xdr:rowOff>66675</xdr:rowOff>
    </xdr:from>
    <xdr:to>
      <xdr:col>16</xdr:col>
      <xdr:colOff>133350</xdr:colOff>
      <xdr:row>27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</xdr:row>
      <xdr:rowOff>47625</xdr:rowOff>
    </xdr:from>
    <xdr:to>
      <xdr:col>22</xdr:col>
      <xdr:colOff>114300</xdr:colOff>
      <xdr:row>27</xdr:row>
      <xdr:rowOff>123825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57150</xdr:rowOff>
    </xdr:from>
    <xdr:to>
      <xdr:col>14</xdr:col>
      <xdr:colOff>209550</xdr:colOff>
      <xdr:row>27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</xdr:row>
      <xdr:rowOff>47625</xdr:rowOff>
    </xdr:from>
    <xdr:to>
      <xdr:col>22</xdr:col>
      <xdr:colOff>114300</xdr:colOff>
      <xdr:row>27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57150</xdr:rowOff>
    </xdr:from>
    <xdr:to>
      <xdr:col>14</xdr:col>
      <xdr:colOff>209550</xdr:colOff>
      <xdr:row>27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</xdr:row>
      <xdr:rowOff>47625</xdr:rowOff>
    </xdr:from>
    <xdr:to>
      <xdr:col>22</xdr:col>
      <xdr:colOff>114300</xdr:colOff>
      <xdr:row>27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1</xdr:row>
      <xdr:rowOff>0</xdr:rowOff>
    </xdr:from>
    <xdr:to>
      <xdr:col>9</xdr:col>
      <xdr:colOff>495300</xdr:colOff>
      <xdr:row>27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20</xdr:col>
      <xdr:colOff>1</xdr:colOff>
      <xdr:row>27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3"/>
  <sheetViews>
    <sheetView workbookViewId="0">
      <selection activeCell="J19" sqref="J19"/>
    </sheetView>
  </sheetViews>
  <sheetFormatPr defaultRowHeight="15"/>
  <cols>
    <col min="1" max="16384" width="9.140625" style="1"/>
  </cols>
  <sheetData>
    <row r="2" spans="1:6">
      <c r="A2" s="1" t="s">
        <v>0</v>
      </c>
      <c r="B2" s="1" t="s">
        <v>4</v>
      </c>
    </row>
    <row r="3" spans="1:6">
      <c r="D3" s="1">
        <v>0</v>
      </c>
      <c r="E3" s="1">
        <v>0</v>
      </c>
    </row>
    <row r="4" spans="1:6">
      <c r="B4" s="1">
        <v>2</v>
      </c>
      <c r="C4" s="1">
        <v>6</v>
      </c>
      <c r="D4" s="1">
        <f>B4*60+C4</f>
        <v>126</v>
      </c>
      <c r="E4" s="1">
        <v>500</v>
      </c>
      <c r="F4" s="1">
        <f t="shared" ref="F4:F9" si="0">(E4-E3)/(D4-D3)</f>
        <v>3.9682539682539684</v>
      </c>
    </row>
    <row r="5" spans="1:6">
      <c r="B5" s="1">
        <v>4</v>
      </c>
      <c r="C5" s="1">
        <v>36</v>
      </c>
      <c r="D5" s="1">
        <f t="shared" ref="D5:D9" si="1">B5*60+C5</f>
        <v>276</v>
      </c>
      <c r="E5" s="1">
        <v>1000</v>
      </c>
      <c r="F5" s="1">
        <f t="shared" si="0"/>
        <v>3.3333333333333335</v>
      </c>
    </row>
    <row r="6" spans="1:6">
      <c r="B6" s="1">
        <v>8</v>
      </c>
      <c r="C6" s="1">
        <v>8</v>
      </c>
      <c r="D6" s="1">
        <f t="shared" si="1"/>
        <v>488</v>
      </c>
      <c r="E6" s="1">
        <v>1500</v>
      </c>
      <c r="F6" s="1">
        <f t="shared" si="0"/>
        <v>2.358490566037736</v>
      </c>
    </row>
    <row r="7" spans="1:6">
      <c r="B7" s="1">
        <v>13</v>
      </c>
      <c r="C7" s="1">
        <v>54</v>
      </c>
      <c r="D7" s="1">
        <f t="shared" si="1"/>
        <v>834</v>
      </c>
      <c r="E7" s="1">
        <v>2000</v>
      </c>
      <c r="F7" s="1">
        <f t="shared" si="0"/>
        <v>1.4450867052023122</v>
      </c>
    </row>
    <row r="8" spans="1:6">
      <c r="B8" s="1">
        <v>24</v>
      </c>
      <c r="C8" s="1">
        <v>16</v>
      </c>
      <c r="D8" s="1">
        <f t="shared" si="1"/>
        <v>1456</v>
      </c>
      <c r="E8" s="1">
        <v>2500</v>
      </c>
      <c r="F8" s="1">
        <f t="shared" si="0"/>
        <v>0.8038585209003215</v>
      </c>
    </row>
    <row r="9" spans="1:6">
      <c r="B9" s="1">
        <v>43</v>
      </c>
      <c r="C9" s="1">
        <v>48</v>
      </c>
      <c r="D9" s="1">
        <f t="shared" si="1"/>
        <v>2628</v>
      </c>
      <c r="E9" s="1">
        <v>3000</v>
      </c>
      <c r="F9" s="1">
        <f t="shared" si="0"/>
        <v>0.42662116040955633</v>
      </c>
    </row>
    <row r="12" spans="1:6">
      <c r="A12" s="1" t="s">
        <v>0</v>
      </c>
    </row>
    <row r="13" spans="1:6">
      <c r="D13" s="1">
        <v>0</v>
      </c>
      <c r="E13" s="1">
        <v>0</v>
      </c>
    </row>
    <row r="14" spans="1:6">
      <c r="C14" s="1">
        <v>23</v>
      </c>
      <c r="D14" s="1">
        <f>B14*60+C14</f>
        <v>23</v>
      </c>
      <c r="E14" s="1">
        <v>100</v>
      </c>
      <c r="F14" s="1">
        <f t="shared" ref="F14:F23" si="2">(E14-E13)/(D14-D13)</f>
        <v>4.3478260869565215</v>
      </c>
    </row>
    <row r="15" spans="1:6">
      <c r="C15" s="1">
        <v>46</v>
      </c>
      <c r="D15" s="1">
        <f t="shared" ref="D15:D23" si="3">B15*60+C15</f>
        <v>46</v>
      </c>
      <c r="E15" s="1">
        <v>200</v>
      </c>
      <c r="F15" s="1">
        <f t="shared" si="2"/>
        <v>4.3478260869565215</v>
      </c>
    </row>
    <row r="16" spans="1:6">
      <c r="B16" s="1">
        <v>1</v>
      </c>
      <c r="C16" s="1">
        <v>9</v>
      </c>
      <c r="D16" s="1">
        <f t="shared" si="3"/>
        <v>69</v>
      </c>
      <c r="E16" s="1">
        <v>300</v>
      </c>
      <c r="F16" s="1">
        <f t="shared" si="2"/>
        <v>4.3478260869565215</v>
      </c>
    </row>
    <row r="17" spans="2:6">
      <c r="B17" s="1">
        <v>1</v>
      </c>
      <c r="C17" s="1">
        <v>34</v>
      </c>
      <c r="D17" s="1">
        <f t="shared" si="3"/>
        <v>94</v>
      </c>
      <c r="E17" s="1">
        <v>400</v>
      </c>
      <c r="F17" s="1">
        <f t="shared" si="2"/>
        <v>4</v>
      </c>
    </row>
    <row r="18" spans="2:6">
      <c r="B18" s="1">
        <v>1</v>
      </c>
      <c r="C18" s="1">
        <v>58</v>
      </c>
      <c r="D18" s="1">
        <f t="shared" si="3"/>
        <v>118</v>
      </c>
      <c r="E18" s="1">
        <v>500</v>
      </c>
      <c r="F18" s="1">
        <f t="shared" si="2"/>
        <v>4.166666666666667</v>
      </c>
    </row>
    <row r="19" spans="2:6">
      <c r="B19" s="1">
        <v>4</v>
      </c>
      <c r="C19" s="1">
        <v>14</v>
      </c>
      <c r="D19" s="1">
        <f t="shared" si="3"/>
        <v>254</v>
      </c>
      <c r="E19" s="1">
        <v>1000</v>
      </c>
      <c r="F19" s="1">
        <f t="shared" si="2"/>
        <v>3.6764705882352939</v>
      </c>
    </row>
    <row r="20" spans="2:6">
      <c r="B20" s="1">
        <v>7</v>
      </c>
      <c r="C20" s="1">
        <v>9</v>
      </c>
      <c r="D20" s="1">
        <f t="shared" si="3"/>
        <v>429</v>
      </c>
      <c r="E20" s="1">
        <v>1500</v>
      </c>
      <c r="F20" s="1">
        <f t="shared" si="2"/>
        <v>2.8571428571428572</v>
      </c>
    </row>
    <row r="21" spans="2:6">
      <c r="B21" s="1">
        <v>11</v>
      </c>
      <c r="C21" s="1">
        <v>27</v>
      </c>
      <c r="D21" s="1">
        <f t="shared" si="3"/>
        <v>687</v>
      </c>
      <c r="E21" s="1">
        <v>2000</v>
      </c>
      <c r="F21" s="1">
        <f t="shared" si="2"/>
        <v>1.9379844961240309</v>
      </c>
    </row>
    <row r="22" spans="2:6">
      <c r="B22" s="1">
        <v>18</v>
      </c>
      <c r="C22" s="1">
        <v>52</v>
      </c>
      <c r="D22" s="1">
        <f t="shared" si="3"/>
        <v>1132</v>
      </c>
      <c r="E22" s="1">
        <v>2500</v>
      </c>
      <c r="F22" s="1">
        <f t="shared" si="2"/>
        <v>1.1235955056179776</v>
      </c>
    </row>
    <row r="23" spans="2:6">
      <c r="B23" s="1">
        <v>32</v>
      </c>
      <c r="C23" s="1">
        <v>16</v>
      </c>
      <c r="D23" s="1">
        <f t="shared" si="3"/>
        <v>1936</v>
      </c>
      <c r="E23" s="1">
        <v>3000</v>
      </c>
      <c r="F23" s="1">
        <f t="shared" si="2"/>
        <v>0.62189054726368154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8"/>
  <sheetViews>
    <sheetView workbookViewId="0">
      <selection activeCell="D67" sqref="D67"/>
    </sheetView>
  </sheetViews>
  <sheetFormatPr defaultRowHeight="15"/>
  <sheetData>
    <row r="1" spans="1:6" s="1" customFormat="1">
      <c r="A1" s="1" t="s">
        <v>0</v>
      </c>
      <c r="B1" s="1" t="s">
        <v>1</v>
      </c>
      <c r="C1" s="1" t="s">
        <v>3</v>
      </c>
    </row>
    <row r="2" spans="1:6" s="1" customFormat="1">
      <c r="D2" s="1">
        <v>0</v>
      </c>
      <c r="E2" s="1">
        <v>0</v>
      </c>
    </row>
    <row r="3" spans="1:6" s="1" customFormat="1">
      <c r="C3" s="1">
        <v>33</v>
      </c>
      <c r="D3" s="1">
        <f>B3*60+C3</f>
        <v>33</v>
      </c>
      <c r="E3" s="1">
        <v>100</v>
      </c>
      <c r="F3" s="1">
        <f t="shared" ref="F3:F12" si="0">(E3-E2)/(D3-D2)</f>
        <v>3.0303030303030303</v>
      </c>
    </row>
    <row r="4" spans="1:6" s="1" customFormat="1">
      <c r="B4" s="1">
        <v>1</v>
      </c>
      <c r="C4" s="1">
        <v>10</v>
      </c>
      <c r="D4" s="1">
        <f t="shared" ref="D4:D22" si="1">B4*60+C4</f>
        <v>70</v>
      </c>
      <c r="E4" s="1">
        <v>200</v>
      </c>
      <c r="F4" s="1">
        <f t="shared" si="0"/>
        <v>2.7027027027027026</v>
      </c>
    </row>
    <row r="5" spans="1:6" s="1" customFormat="1">
      <c r="B5" s="1">
        <v>1</v>
      </c>
      <c r="C5" s="1">
        <v>52</v>
      </c>
      <c r="D5" s="1">
        <f t="shared" si="1"/>
        <v>112</v>
      </c>
      <c r="E5" s="1">
        <v>300</v>
      </c>
      <c r="F5" s="1">
        <f t="shared" si="0"/>
        <v>2.3809523809523809</v>
      </c>
    </row>
    <row r="6" spans="1:6" s="1" customFormat="1">
      <c r="B6" s="1">
        <v>2</v>
      </c>
      <c r="C6" s="1">
        <v>37</v>
      </c>
      <c r="D6" s="1">
        <f t="shared" si="1"/>
        <v>157</v>
      </c>
      <c r="E6" s="1">
        <v>400</v>
      </c>
      <c r="F6" s="1">
        <f t="shared" si="0"/>
        <v>2.2222222222222223</v>
      </c>
    </row>
    <row r="7" spans="1:6" s="1" customFormat="1">
      <c r="B7" s="1">
        <v>3</v>
      </c>
      <c r="C7" s="1">
        <v>26</v>
      </c>
      <c r="D7" s="1">
        <f t="shared" si="1"/>
        <v>206</v>
      </c>
      <c r="E7" s="1">
        <v>500</v>
      </c>
      <c r="F7" s="1">
        <f t="shared" si="0"/>
        <v>2.0408163265306123</v>
      </c>
    </row>
    <row r="8" spans="1:6" s="1" customFormat="1">
      <c r="B8" s="1">
        <v>4</v>
      </c>
      <c r="C8" s="1">
        <v>14</v>
      </c>
      <c r="D8" s="1">
        <f t="shared" si="1"/>
        <v>254</v>
      </c>
      <c r="E8" s="1">
        <v>600</v>
      </c>
      <c r="F8" s="1">
        <f t="shared" si="0"/>
        <v>2.0833333333333335</v>
      </c>
    </row>
    <row r="9" spans="1:6" s="1" customFormat="1">
      <c r="B9" s="1">
        <v>5</v>
      </c>
      <c r="C9" s="1">
        <v>11</v>
      </c>
      <c r="D9" s="1">
        <f t="shared" si="1"/>
        <v>311</v>
      </c>
      <c r="E9" s="1">
        <v>700</v>
      </c>
      <c r="F9" s="1">
        <f t="shared" si="0"/>
        <v>1.7543859649122806</v>
      </c>
    </row>
    <row r="10" spans="1:6" s="1" customFormat="1">
      <c r="B10" s="1">
        <v>6</v>
      </c>
      <c r="C10" s="1">
        <v>16</v>
      </c>
      <c r="D10" s="1">
        <f t="shared" si="1"/>
        <v>376</v>
      </c>
      <c r="E10" s="1">
        <v>800</v>
      </c>
      <c r="F10" s="1">
        <f t="shared" si="0"/>
        <v>1.5384615384615385</v>
      </c>
    </row>
    <row r="11" spans="1:6" s="1" customFormat="1">
      <c r="B11" s="1">
        <v>7</v>
      </c>
      <c r="C11" s="1">
        <v>20</v>
      </c>
      <c r="D11" s="1">
        <f t="shared" si="1"/>
        <v>440</v>
      </c>
      <c r="E11" s="1">
        <v>900</v>
      </c>
      <c r="F11" s="1">
        <f t="shared" si="0"/>
        <v>1.5625</v>
      </c>
    </row>
    <row r="12" spans="1:6" s="1" customFormat="1">
      <c r="B12" s="1">
        <v>8</v>
      </c>
      <c r="C12" s="1">
        <v>34</v>
      </c>
      <c r="D12" s="1">
        <f t="shared" si="1"/>
        <v>514</v>
      </c>
      <c r="E12" s="1">
        <v>1000</v>
      </c>
      <c r="F12" s="1">
        <f t="shared" si="0"/>
        <v>1.3513513513513513</v>
      </c>
    </row>
    <row r="13" spans="1:6" s="1" customFormat="1">
      <c r="B13" s="1">
        <v>9</v>
      </c>
      <c r="C13" s="1">
        <v>54</v>
      </c>
      <c r="D13" s="1">
        <f t="shared" si="1"/>
        <v>594</v>
      </c>
      <c r="E13" s="1">
        <v>1100</v>
      </c>
      <c r="F13" s="1">
        <f t="shared" ref="F13:F22" si="2">(E13-E12)/(D13-D12)</f>
        <v>1.25</v>
      </c>
    </row>
    <row r="14" spans="1:6" s="1" customFormat="1">
      <c r="B14" s="1">
        <v>11</v>
      </c>
      <c r="C14" s="1">
        <v>19</v>
      </c>
      <c r="D14" s="1">
        <f t="shared" si="1"/>
        <v>679</v>
      </c>
      <c r="E14" s="1">
        <v>1200</v>
      </c>
      <c r="F14" s="1">
        <f t="shared" si="2"/>
        <v>1.1764705882352942</v>
      </c>
    </row>
    <row r="15" spans="1:6" s="1" customFormat="1">
      <c r="B15" s="1">
        <v>12</v>
      </c>
      <c r="C15" s="1">
        <v>56</v>
      </c>
      <c r="D15" s="1">
        <f t="shared" si="1"/>
        <v>776</v>
      </c>
      <c r="E15" s="1">
        <v>1300</v>
      </c>
      <c r="F15" s="1">
        <f t="shared" si="2"/>
        <v>1.0309278350515463</v>
      </c>
    </row>
    <row r="16" spans="1:6" s="1" customFormat="1">
      <c r="B16" s="1">
        <v>14</v>
      </c>
      <c r="C16" s="1">
        <v>44</v>
      </c>
      <c r="D16" s="1">
        <f t="shared" si="1"/>
        <v>884</v>
      </c>
      <c r="E16" s="1">
        <v>1400</v>
      </c>
      <c r="F16" s="1">
        <f t="shared" si="2"/>
        <v>0.92592592592592593</v>
      </c>
    </row>
    <row r="17" spans="1:6" s="1" customFormat="1">
      <c r="B17" s="1">
        <v>16</v>
      </c>
      <c r="C17" s="1">
        <v>40</v>
      </c>
      <c r="D17" s="1">
        <f t="shared" si="1"/>
        <v>1000</v>
      </c>
      <c r="E17" s="1">
        <v>1500</v>
      </c>
      <c r="F17" s="1">
        <f t="shared" si="2"/>
        <v>0.86206896551724133</v>
      </c>
    </row>
    <row r="18" spans="1:6" s="1" customFormat="1">
      <c r="B18" s="1">
        <v>18</v>
      </c>
      <c r="C18" s="1">
        <v>39</v>
      </c>
      <c r="D18" s="1">
        <f t="shared" si="1"/>
        <v>1119</v>
      </c>
      <c r="E18" s="1">
        <v>1600</v>
      </c>
      <c r="F18" s="1">
        <f t="shared" si="2"/>
        <v>0.84033613445378152</v>
      </c>
    </row>
    <row r="19" spans="1:6" s="1" customFormat="1">
      <c r="B19" s="1">
        <v>20</v>
      </c>
      <c r="C19" s="1">
        <v>55</v>
      </c>
      <c r="D19" s="1">
        <f t="shared" si="1"/>
        <v>1255</v>
      </c>
      <c r="E19" s="1">
        <v>1700</v>
      </c>
      <c r="F19" s="1">
        <f t="shared" si="2"/>
        <v>0.73529411764705888</v>
      </c>
    </row>
    <row r="20" spans="1:6" s="1" customFormat="1">
      <c r="B20" s="1">
        <v>23</v>
      </c>
      <c r="C20" s="1">
        <v>35</v>
      </c>
      <c r="D20" s="1">
        <f t="shared" si="1"/>
        <v>1415</v>
      </c>
      <c r="E20" s="1">
        <v>1800</v>
      </c>
      <c r="F20" s="1">
        <f t="shared" si="2"/>
        <v>0.625</v>
      </c>
    </row>
    <row r="21" spans="1:6" s="1" customFormat="1">
      <c r="B21" s="1">
        <v>26</v>
      </c>
      <c r="C21" s="1">
        <v>24</v>
      </c>
      <c r="D21" s="1">
        <f t="shared" si="1"/>
        <v>1584</v>
      </c>
      <c r="E21" s="1">
        <v>1900</v>
      </c>
      <c r="F21" s="1">
        <f t="shared" si="2"/>
        <v>0.59171597633136097</v>
      </c>
    </row>
    <row r="22" spans="1:6" s="1" customFormat="1">
      <c r="B22" s="1">
        <v>29</v>
      </c>
      <c r="C22" s="1">
        <v>38</v>
      </c>
      <c r="D22" s="1">
        <f t="shared" si="1"/>
        <v>1778</v>
      </c>
      <c r="E22" s="1">
        <v>2000</v>
      </c>
      <c r="F22" s="1">
        <f t="shared" si="2"/>
        <v>0.51546391752577314</v>
      </c>
    </row>
    <row r="24" spans="1:6" s="1" customFormat="1">
      <c r="A24" s="1" t="s">
        <v>0</v>
      </c>
      <c r="B24" s="1" t="s">
        <v>1</v>
      </c>
      <c r="C24" s="1" t="s">
        <v>3</v>
      </c>
    </row>
    <row r="25" spans="1:6" s="1" customFormat="1">
      <c r="D25" s="1">
        <v>0</v>
      </c>
      <c r="E25" s="1">
        <v>0</v>
      </c>
    </row>
    <row r="26" spans="1:6" s="1" customFormat="1">
      <c r="C26" s="1">
        <v>36</v>
      </c>
      <c r="D26" s="1">
        <f>B26*60+C26</f>
        <v>36</v>
      </c>
      <c r="E26" s="1">
        <v>100</v>
      </c>
      <c r="F26" s="1">
        <f t="shared" ref="F26:F35" si="3">(E26-E25)/(D26-D25)</f>
        <v>2.7777777777777777</v>
      </c>
    </row>
    <row r="27" spans="1:6" s="1" customFormat="1">
      <c r="B27" s="1">
        <v>1</v>
      </c>
      <c r="C27" s="1">
        <v>14</v>
      </c>
      <c r="D27" s="1">
        <f t="shared" ref="D27:D45" si="4">B27*60+C27</f>
        <v>74</v>
      </c>
      <c r="E27" s="1">
        <v>200</v>
      </c>
      <c r="F27" s="1">
        <f t="shared" si="3"/>
        <v>2.6315789473684212</v>
      </c>
    </row>
    <row r="28" spans="1:6" s="1" customFormat="1">
      <c r="B28" s="1">
        <v>1</v>
      </c>
      <c r="C28" s="1">
        <v>59</v>
      </c>
      <c r="D28" s="1">
        <f t="shared" si="4"/>
        <v>119</v>
      </c>
      <c r="E28" s="1">
        <v>300</v>
      </c>
      <c r="F28" s="1">
        <f t="shared" si="3"/>
        <v>2.2222222222222223</v>
      </c>
    </row>
    <row r="29" spans="1:6" s="1" customFormat="1">
      <c r="B29" s="1">
        <v>2</v>
      </c>
      <c r="C29" s="1">
        <v>45</v>
      </c>
      <c r="D29" s="1">
        <f t="shared" si="4"/>
        <v>165</v>
      </c>
      <c r="E29" s="1">
        <v>400</v>
      </c>
      <c r="F29" s="1">
        <f t="shared" si="3"/>
        <v>2.1739130434782608</v>
      </c>
    </row>
    <row r="30" spans="1:6" s="1" customFormat="1">
      <c r="B30" s="1">
        <v>3</v>
      </c>
      <c r="C30" s="1">
        <v>36</v>
      </c>
      <c r="D30" s="1">
        <f t="shared" si="4"/>
        <v>216</v>
      </c>
      <c r="E30" s="1">
        <v>500</v>
      </c>
      <c r="F30" s="1">
        <f t="shared" si="3"/>
        <v>1.9607843137254901</v>
      </c>
    </row>
    <row r="31" spans="1:6" s="1" customFormat="1">
      <c r="B31" s="1">
        <v>4</v>
      </c>
      <c r="C31" s="1">
        <v>30</v>
      </c>
      <c r="D31" s="1">
        <f t="shared" si="4"/>
        <v>270</v>
      </c>
      <c r="E31" s="1">
        <v>600</v>
      </c>
      <c r="F31" s="1">
        <f t="shared" si="3"/>
        <v>1.8518518518518519</v>
      </c>
    </row>
    <row r="32" spans="1:6" s="1" customFormat="1">
      <c r="B32" s="1">
        <v>5</v>
      </c>
      <c r="C32" s="1">
        <v>34</v>
      </c>
      <c r="D32" s="1">
        <f t="shared" si="4"/>
        <v>334</v>
      </c>
      <c r="E32" s="1">
        <v>700</v>
      </c>
      <c r="F32" s="1">
        <f t="shared" si="3"/>
        <v>1.5625</v>
      </c>
    </row>
    <row r="33" spans="2:6" s="1" customFormat="1">
      <c r="B33" s="1">
        <v>6</v>
      </c>
      <c r="C33" s="1">
        <v>43</v>
      </c>
      <c r="D33" s="1">
        <f t="shared" si="4"/>
        <v>403</v>
      </c>
      <c r="E33" s="1">
        <v>800</v>
      </c>
      <c r="F33" s="1">
        <f t="shared" si="3"/>
        <v>1.4492753623188406</v>
      </c>
    </row>
    <row r="34" spans="2:6" s="1" customFormat="1">
      <c r="B34" s="1">
        <v>8</v>
      </c>
      <c r="C34" s="1">
        <v>1</v>
      </c>
      <c r="D34" s="1">
        <f t="shared" si="4"/>
        <v>481</v>
      </c>
      <c r="E34" s="1">
        <v>900</v>
      </c>
      <c r="F34" s="1">
        <f t="shared" si="3"/>
        <v>1.2820512820512822</v>
      </c>
    </row>
    <row r="35" spans="2:6" s="1" customFormat="1">
      <c r="B35" s="1">
        <v>9</v>
      </c>
      <c r="C35" s="1">
        <v>23</v>
      </c>
      <c r="D35" s="1">
        <f t="shared" si="4"/>
        <v>563</v>
      </c>
      <c r="E35" s="1">
        <v>1000</v>
      </c>
      <c r="F35" s="1">
        <f t="shared" si="3"/>
        <v>1.2195121951219512</v>
      </c>
    </row>
    <row r="36" spans="2:6" s="1" customFormat="1">
      <c r="B36" s="1">
        <v>10</v>
      </c>
      <c r="C36" s="1">
        <v>53</v>
      </c>
      <c r="D36" s="1">
        <f t="shared" si="4"/>
        <v>653</v>
      </c>
      <c r="E36" s="1">
        <v>1100</v>
      </c>
      <c r="F36" s="1">
        <f t="shared" ref="F36:F45" si="5">(E36-E35)/(D36-D35)</f>
        <v>1.1111111111111112</v>
      </c>
    </row>
    <row r="37" spans="2:6" s="1" customFormat="1">
      <c r="B37" s="1">
        <v>12</v>
      </c>
      <c r="C37" s="1">
        <v>29</v>
      </c>
      <c r="D37" s="1">
        <f t="shared" si="4"/>
        <v>749</v>
      </c>
      <c r="E37" s="1">
        <v>1200</v>
      </c>
      <c r="F37" s="1">
        <f t="shared" si="5"/>
        <v>1.0416666666666667</v>
      </c>
    </row>
    <row r="38" spans="2:6" s="1" customFormat="1">
      <c r="B38" s="1">
        <v>14</v>
      </c>
      <c r="C38" s="1">
        <v>27</v>
      </c>
      <c r="D38" s="1">
        <f t="shared" si="4"/>
        <v>867</v>
      </c>
      <c r="E38" s="1">
        <v>1300</v>
      </c>
      <c r="F38" s="1">
        <f t="shared" si="5"/>
        <v>0.84745762711864403</v>
      </c>
    </row>
    <row r="39" spans="2:6" s="1" customFormat="1">
      <c r="B39" s="1">
        <v>16</v>
      </c>
      <c r="C39" s="1">
        <v>36</v>
      </c>
      <c r="D39" s="1">
        <f t="shared" si="4"/>
        <v>996</v>
      </c>
      <c r="E39" s="1">
        <v>1400</v>
      </c>
      <c r="F39" s="1">
        <f t="shared" si="5"/>
        <v>0.77519379844961245</v>
      </c>
    </row>
    <row r="40" spans="2:6" s="1" customFormat="1">
      <c r="B40" s="1">
        <v>18</v>
      </c>
      <c r="C40" s="1">
        <v>52</v>
      </c>
      <c r="D40" s="1">
        <f t="shared" si="4"/>
        <v>1132</v>
      </c>
      <c r="E40" s="1">
        <v>1500</v>
      </c>
      <c r="F40" s="1">
        <f t="shared" si="5"/>
        <v>0.73529411764705888</v>
      </c>
    </row>
    <row r="41" spans="2:6" s="1" customFormat="1">
      <c r="B41" s="1">
        <v>21</v>
      </c>
      <c r="C41" s="1">
        <v>18</v>
      </c>
      <c r="D41" s="1">
        <f t="shared" si="4"/>
        <v>1278</v>
      </c>
      <c r="E41" s="1">
        <v>1600</v>
      </c>
      <c r="F41" s="1">
        <f t="shared" si="5"/>
        <v>0.68493150684931503</v>
      </c>
    </row>
    <row r="42" spans="2:6" s="1" customFormat="1">
      <c r="B42" s="1">
        <v>24</v>
      </c>
      <c r="C42" s="1">
        <v>2</v>
      </c>
      <c r="D42" s="1">
        <f t="shared" si="4"/>
        <v>1442</v>
      </c>
      <c r="E42" s="1">
        <v>1700</v>
      </c>
      <c r="F42" s="1">
        <f t="shared" si="5"/>
        <v>0.6097560975609756</v>
      </c>
    </row>
    <row r="43" spans="2:6" s="1" customFormat="1">
      <c r="B43" s="1">
        <v>27</v>
      </c>
      <c r="C43" s="1">
        <v>17</v>
      </c>
      <c r="D43" s="1">
        <f t="shared" si="4"/>
        <v>1637</v>
      </c>
      <c r="E43" s="1">
        <v>1800</v>
      </c>
      <c r="F43" s="1">
        <f t="shared" si="5"/>
        <v>0.51282051282051277</v>
      </c>
    </row>
    <row r="44" spans="2:6" s="1" customFormat="1">
      <c r="B44" s="1">
        <v>30</v>
      </c>
      <c r="C44" s="1">
        <v>49</v>
      </c>
      <c r="D44" s="1">
        <f t="shared" si="4"/>
        <v>1849</v>
      </c>
      <c r="E44" s="1">
        <v>1900</v>
      </c>
      <c r="F44" s="1">
        <f t="shared" si="5"/>
        <v>0.47169811320754718</v>
      </c>
    </row>
    <row r="45" spans="2:6" s="1" customFormat="1">
      <c r="B45" s="1">
        <v>34</v>
      </c>
      <c r="C45" s="1">
        <v>41</v>
      </c>
      <c r="D45" s="1">
        <f t="shared" si="4"/>
        <v>2081</v>
      </c>
      <c r="E45" s="1">
        <v>2000</v>
      </c>
      <c r="F45" s="1">
        <f t="shared" si="5"/>
        <v>0.43103448275862066</v>
      </c>
    </row>
    <row r="47" spans="2:6">
      <c r="B47">
        <v>0.45</v>
      </c>
      <c r="C47" t="s">
        <v>5</v>
      </c>
    </row>
    <row r="48" spans="2:6">
      <c r="B48" s="1"/>
      <c r="C48" s="1"/>
      <c r="D48" s="1">
        <v>0</v>
      </c>
      <c r="E48" s="1">
        <v>0</v>
      </c>
      <c r="F48" s="1"/>
    </row>
    <row r="49" spans="2:6">
      <c r="B49" s="1"/>
      <c r="C49" s="1">
        <v>34</v>
      </c>
      <c r="D49" s="1">
        <f>B49*60+C49</f>
        <v>34</v>
      </c>
      <c r="E49" s="1">
        <v>100</v>
      </c>
      <c r="F49" s="1">
        <f t="shared" ref="F49:F58" si="6">(E49-E48)/(D49-D48)</f>
        <v>2.9411764705882355</v>
      </c>
    </row>
    <row r="50" spans="2:6">
      <c r="B50" s="1">
        <v>1</v>
      </c>
      <c r="C50" s="1">
        <v>11</v>
      </c>
      <c r="D50" s="1">
        <f t="shared" ref="D50:D68" si="7">B50*60+C50</f>
        <v>71</v>
      </c>
      <c r="E50" s="1">
        <v>200</v>
      </c>
      <c r="F50" s="1">
        <f t="shared" si="6"/>
        <v>2.7027027027027026</v>
      </c>
    </row>
    <row r="51" spans="2:6">
      <c r="B51" s="1">
        <v>1</v>
      </c>
      <c r="C51" s="1">
        <v>51</v>
      </c>
      <c r="D51" s="1">
        <f t="shared" si="7"/>
        <v>111</v>
      </c>
      <c r="E51" s="1">
        <v>300</v>
      </c>
      <c r="F51" s="1">
        <f t="shared" si="6"/>
        <v>2.5</v>
      </c>
    </row>
    <row r="52" spans="2:6">
      <c r="B52" s="1">
        <v>2</v>
      </c>
      <c r="C52" s="1">
        <v>34</v>
      </c>
      <c r="D52" s="1">
        <f t="shared" si="7"/>
        <v>154</v>
      </c>
      <c r="E52" s="1">
        <v>400</v>
      </c>
      <c r="F52" s="1">
        <f t="shared" si="6"/>
        <v>2.3255813953488373</v>
      </c>
    </row>
    <row r="53" spans="2:6">
      <c r="B53" s="1">
        <v>3</v>
      </c>
      <c r="C53" s="1">
        <v>17</v>
      </c>
      <c r="D53" s="1">
        <f t="shared" si="7"/>
        <v>197</v>
      </c>
      <c r="E53" s="1">
        <v>500</v>
      </c>
      <c r="F53" s="1">
        <f t="shared" si="6"/>
        <v>2.3255813953488373</v>
      </c>
    </row>
    <row r="54" spans="2:6">
      <c r="B54" s="1">
        <v>4</v>
      </c>
      <c r="C54" s="1">
        <v>6</v>
      </c>
      <c r="D54" s="1">
        <f t="shared" si="7"/>
        <v>246</v>
      </c>
      <c r="E54" s="1">
        <v>600</v>
      </c>
      <c r="F54" s="1">
        <f t="shared" si="6"/>
        <v>2.0408163265306123</v>
      </c>
    </row>
    <row r="55" spans="2:6">
      <c r="B55" s="1">
        <v>4</v>
      </c>
      <c r="C55" s="1">
        <v>57</v>
      </c>
      <c r="D55" s="1">
        <f t="shared" si="7"/>
        <v>297</v>
      </c>
      <c r="E55" s="1">
        <v>700</v>
      </c>
      <c r="F55" s="1">
        <f t="shared" si="6"/>
        <v>1.9607843137254901</v>
      </c>
    </row>
    <row r="56" spans="2:6">
      <c r="B56" s="1">
        <v>5</v>
      </c>
      <c r="C56" s="1">
        <v>55</v>
      </c>
      <c r="D56" s="1">
        <f t="shared" si="7"/>
        <v>355</v>
      </c>
      <c r="E56" s="1">
        <v>800</v>
      </c>
      <c r="F56" s="1">
        <f t="shared" si="6"/>
        <v>1.7241379310344827</v>
      </c>
    </row>
    <row r="57" spans="2:6">
      <c r="B57" s="1">
        <v>6</v>
      </c>
      <c r="C57" s="1">
        <v>58</v>
      </c>
      <c r="D57" s="1">
        <f t="shared" si="7"/>
        <v>418</v>
      </c>
      <c r="E57" s="1">
        <v>900</v>
      </c>
      <c r="F57" s="1">
        <f t="shared" si="6"/>
        <v>1.5873015873015872</v>
      </c>
    </row>
    <row r="58" spans="2:6">
      <c r="B58" s="1">
        <v>8</v>
      </c>
      <c r="C58" s="1">
        <v>0</v>
      </c>
      <c r="D58" s="1">
        <f t="shared" si="7"/>
        <v>480</v>
      </c>
      <c r="E58" s="1">
        <v>1000</v>
      </c>
      <c r="F58" s="1">
        <f t="shared" si="6"/>
        <v>1.6129032258064515</v>
      </c>
    </row>
    <row r="59" spans="2:6">
      <c r="B59" s="1">
        <v>9</v>
      </c>
      <c r="C59" s="1">
        <v>11</v>
      </c>
      <c r="D59" s="1">
        <f t="shared" si="7"/>
        <v>551</v>
      </c>
      <c r="E59" s="1">
        <v>1100</v>
      </c>
      <c r="F59" s="1">
        <f t="shared" ref="F59:F68" si="8">(E59-E58)/(D59-D58)</f>
        <v>1.408450704225352</v>
      </c>
    </row>
    <row r="60" spans="2:6">
      <c r="B60" s="1">
        <v>10</v>
      </c>
      <c r="C60" s="1">
        <v>28</v>
      </c>
      <c r="D60" s="1">
        <f t="shared" si="7"/>
        <v>628</v>
      </c>
      <c r="E60" s="1">
        <v>1200</v>
      </c>
      <c r="F60" s="1">
        <f t="shared" si="8"/>
        <v>1.2987012987012987</v>
      </c>
    </row>
    <row r="61" spans="2:6">
      <c r="B61" s="1">
        <v>11</v>
      </c>
      <c r="C61" s="1">
        <v>54</v>
      </c>
      <c r="D61" s="1">
        <f t="shared" si="7"/>
        <v>714</v>
      </c>
      <c r="E61" s="1">
        <v>1300</v>
      </c>
      <c r="F61" s="1">
        <f t="shared" si="8"/>
        <v>1.1627906976744187</v>
      </c>
    </row>
    <row r="62" spans="2:6">
      <c r="B62" s="1">
        <v>13</v>
      </c>
      <c r="C62" s="1">
        <v>29</v>
      </c>
      <c r="D62" s="1">
        <f t="shared" si="7"/>
        <v>809</v>
      </c>
      <c r="E62" s="1">
        <v>1400</v>
      </c>
      <c r="F62" s="1">
        <f t="shared" si="8"/>
        <v>1.0526315789473684</v>
      </c>
    </row>
    <row r="63" spans="2:6">
      <c r="B63" s="1">
        <v>15</v>
      </c>
      <c r="C63" s="1">
        <v>10</v>
      </c>
      <c r="D63" s="1">
        <f t="shared" si="7"/>
        <v>910</v>
      </c>
      <c r="E63" s="1">
        <v>1500</v>
      </c>
      <c r="F63" s="1">
        <f t="shared" si="8"/>
        <v>0.99009900990099009</v>
      </c>
    </row>
    <row r="64" spans="2:6">
      <c r="B64" s="1">
        <v>17</v>
      </c>
      <c r="C64" s="1">
        <v>3</v>
      </c>
      <c r="D64" s="1">
        <f t="shared" si="7"/>
        <v>1023</v>
      </c>
      <c r="E64" s="1">
        <v>1600</v>
      </c>
      <c r="F64" s="1">
        <f t="shared" si="8"/>
        <v>0.88495575221238942</v>
      </c>
    </row>
    <row r="65" spans="2:6">
      <c r="B65" s="1">
        <v>19</v>
      </c>
      <c r="C65" s="1">
        <v>9</v>
      </c>
      <c r="D65" s="1">
        <f t="shared" si="7"/>
        <v>1149</v>
      </c>
      <c r="E65" s="1">
        <v>1700</v>
      </c>
      <c r="F65" s="1">
        <f t="shared" si="8"/>
        <v>0.79365079365079361</v>
      </c>
    </row>
    <row r="66" spans="2:6">
      <c r="B66" s="1">
        <v>21</v>
      </c>
      <c r="C66" s="1">
        <v>32</v>
      </c>
      <c r="D66" s="1">
        <f t="shared" si="7"/>
        <v>1292</v>
      </c>
      <c r="E66" s="1">
        <v>1800</v>
      </c>
      <c r="F66" s="1">
        <f t="shared" si="8"/>
        <v>0.69930069930069927</v>
      </c>
    </row>
    <row r="67" spans="2:6">
      <c r="B67" s="1">
        <v>24</v>
      </c>
      <c r="C67" s="1">
        <v>5</v>
      </c>
      <c r="D67" s="1">
        <f t="shared" si="7"/>
        <v>1445</v>
      </c>
      <c r="E67" s="1">
        <v>1900</v>
      </c>
      <c r="F67" s="1">
        <f t="shared" si="8"/>
        <v>0.65359477124183007</v>
      </c>
    </row>
    <row r="68" spans="2:6">
      <c r="B68" s="1">
        <v>26</v>
      </c>
      <c r="C68" s="1">
        <v>55</v>
      </c>
      <c r="D68" s="1">
        <f t="shared" si="7"/>
        <v>1615</v>
      </c>
      <c r="E68" s="1">
        <v>2000</v>
      </c>
      <c r="F68" s="1">
        <f t="shared" si="8"/>
        <v>0.58823529411764708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topLeftCell="E1" workbookViewId="0">
      <selection activeCell="K30" sqref="K30:K31"/>
    </sheetView>
  </sheetViews>
  <sheetFormatPr defaultRowHeight="15"/>
  <sheetData>
    <row r="1" spans="1:8" s="1" customFormat="1">
      <c r="A1" s="1" t="s">
        <v>0</v>
      </c>
      <c r="B1" s="1" t="s">
        <v>2</v>
      </c>
    </row>
    <row r="2" spans="1:8" s="1" customFormat="1">
      <c r="D2" s="1">
        <v>0</v>
      </c>
      <c r="E2" s="1">
        <f>H2/G2</f>
        <v>0</v>
      </c>
      <c r="G2" s="1">
        <v>3.39</v>
      </c>
      <c r="H2" s="1">
        <v>0</v>
      </c>
    </row>
    <row r="3" spans="1:8" s="1" customFormat="1">
      <c r="C3" s="1">
        <v>45</v>
      </c>
      <c r="D3" s="1">
        <f>B3*60+C3</f>
        <v>45</v>
      </c>
      <c r="E3" s="1">
        <f t="shared" ref="E3:E48" si="0">H3/G3</f>
        <v>29.498525073746311</v>
      </c>
      <c r="F3" s="1">
        <f t="shared" ref="F3:F12" si="1">(E3-E2)/(D3-D2)</f>
        <v>0.65552277941658466</v>
      </c>
      <c r="G3" s="1">
        <v>3.39</v>
      </c>
      <c r="H3" s="1">
        <v>100</v>
      </c>
    </row>
    <row r="4" spans="1:8" s="1" customFormat="1">
      <c r="B4" s="1">
        <v>1</v>
      </c>
      <c r="C4" s="1">
        <v>32</v>
      </c>
      <c r="D4" s="1">
        <f t="shared" ref="D4:D48" si="2">B4*60+C4</f>
        <v>92</v>
      </c>
      <c r="E4" s="1">
        <f t="shared" si="0"/>
        <v>58.997050147492622</v>
      </c>
      <c r="F4" s="1">
        <f t="shared" si="1"/>
        <v>0.6276281930584322</v>
      </c>
      <c r="G4" s="1">
        <f>G3</f>
        <v>3.39</v>
      </c>
      <c r="H4" s="1">
        <v>200</v>
      </c>
    </row>
    <row r="5" spans="1:8" s="1" customFormat="1">
      <c r="B5" s="1">
        <v>2</v>
      </c>
      <c r="C5" s="1">
        <v>22</v>
      </c>
      <c r="D5" s="1">
        <f t="shared" si="2"/>
        <v>142</v>
      </c>
      <c r="E5" s="1">
        <f t="shared" si="0"/>
        <v>88.495575221238937</v>
      </c>
      <c r="F5" s="1">
        <f t="shared" si="1"/>
        <v>0.58997050147492625</v>
      </c>
      <c r="G5" s="1">
        <f t="shared" ref="G5:G48" si="3">G4</f>
        <v>3.39</v>
      </c>
      <c r="H5" s="1">
        <v>300</v>
      </c>
    </row>
    <row r="6" spans="1:8" s="1" customFormat="1">
      <c r="B6" s="1">
        <v>3</v>
      </c>
      <c r="C6" s="1">
        <v>13</v>
      </c>
      <c r="D6" s="1">
        <f t="shared" si="2"/>
        <v>193</v>
      </c>
      <c r="E6" s="1">
        <f t="shared" si="0"/>
        <v>117.99410029498524</v>
      </c>
      <c r="F6" s="1">
        <f t="shared" si="1"/>
        <v>0.57840245242639821</v>
      </c>
      <c r="G6" s="1">
        <f t="shared" si="3"/>
        <v>3.39</v>
      </c>
      <c r="H6" s="1">
        <v>400</v>
      </c>
    </row>
    <row r="7" spans="1:8" s="1" customFormat="1">
      <c r="B7" s="1">
        <v>4</v>
      </c>
      <c r="C7" s="1">
        <v>4</v>
      </c>
      <c r="D7" s="1">
        <f t="shared" si="2"/>
        <v>244</v>
      </c>
      <c r="E7" s="1">
        <f t="shared" si="0"/>
        <v>147.49262536873155</v>
      </c>
      <c r="F7" s="1">
        <f t="shared" si="1"/>
        <v>0.57840245242639821</v>
      </c>
      <c r="G7" s="1">
        <f t="shared" si="3"/>
        <v>3.39</v>
      </c>
      <c r="H7" s="1">
        <v>500</v>
      </c>
    </row>
    <row r="8" spans="1:8" s="1" customFormat="1">
      <c r="B8" s="1">
        <v>4</v>
      </c>
      <c r="C8" s="1">
        <v>55</v>
      </c>
      <c r="D8" s="1">
        <f t="shared" si="2"/>
        <v>295</v>
      </c>
      <c r="E8" s="1">
        <f t="shared" si="0"/>
        <v>176.99115044247787</v>
      </c>
      <c r="F8" s="1">
        <f t="shared" si="1"/>
        <v>0.57840245242639843</v>
      </c>
      <c r="G8" s="1">
        <f t="shared" si="3"/>
        <v>3.39</v>
      </c>
      <c r="H8" s="1">
        <v>600</v>
      </c>
    </row>
    <row r="9" spans="1:8" s="1" customFormat="1">
      <c r="B9" s="1">
        <v>5</v>
      </c>
      <c r="C9" s="1">
        <v>46</v>
      </c>
      <c r="D9" s="1">
        <f t="shared" si="2"/>
        <v>346</v>
      </c>
      <c r="E9" s="1">
        <f t="shared" si="0"/>
        <v>206.48967551622417</v>
      </c>
      <c r="F9" s="1">
        <f t="shared" si="1"/>
        <v>0.57840245242639787</v>
      </c>
      <c r="G9" s="1">
        <f t="shared" si="3"/>
        <v>3.39</v>
      </c>
      <c r="H9" s="1">
        <v>700</v>
      </c>
    </row>
    <row r="10" spans="1:8" s="1" customFormat="1">
      <c r="B10" s="1">
        <v>6</v>
      </c>
      <c r="C10" s="1">
        <v>43</v>
      </c>
      <c r="D10" s="1">
        <f t="shared" si="2"/>
        <v>403</v>
      </c>
      <c r="E10" s="1">
        <f t="shared" si="0"/>
        <v>235.98820058997049</v>
      </c>
      <c r="F10" s="1">
        <f t="shared" si="1"/>
        <v>0.51751798374993552</v>
      </c>
      <c r="G10" s="1">
        <f t="shared" si="3"/>
        <v>3.39</v>
      </c>
      <c r="H10" s="1">
        <v>800</v>
      </c>
    </row>
    <row r="11" spans="1:8" s="1" customFormat="1">
      <c r="B11" s="1">
        <v>7</v>
      </c>
      <c r="C11" s="1">
        <v>38</v>
      </c>
      <c r="D11" s="1">
        <f t="shared" si="2"/>
        <v>458</v>
      </c>
      <c r="E11" s="1">
        <f t="shared" si="0"/>
        <v>265.48672566371681</v>
      </c>
      <c r="F11" s="1">
        <f t="shared" si="1"/>
        <v>0.53633681952266044</v>
      </c>
      <c r="G11" s="1">
        <f t="shared" si="3"/>
        <v>3.39</v>
      </c>
      <c r="H11" s="1">
        <v>900</v>
      </c>
    </row>
    <row r="12" spans="1:8" s="1" customFormat="1">
      <c r="B12" s="1">
        <v>8</v>
      </c>
      <c r="C12" s="1">
        <v>34</v>
      </c>
      <c r="D12" s="1">
        <f t="shared" si="2"/>
        <v>514</v>
      </c>
      <c r="E12" s="1">
        <f t="shared" si="0"/>
        <v>294.9852507374631</v>
      </c>
      <c r="F12" s="1">
        <f t="shared" si="1"/>
        <v>0.52675937631689806</v>
      </c>
      <c r="G12" s="1">
        <f t="shared" si="3"/>
        <v>3.39</v>
      </c>
      <c r="H12" s="1">
        <v>1000</v>
      </c>
    </row>
    <row r="13" spans="1:8" s="1" customFormat="1">
      <c r="B13" s="1">
        <v>9</v>
      </c>
      <c r="C13" s="1">
        <v>30</v>
      </c>
      <c r="D13" s="1">
        <f t="shared" si="2"/>
        <v>570</v>
      </c>
      <c r="E13" s="1">
        <f t="shared" si="0"/>
        <v>324.48377581120945</v>
      </c>
      <c r="F13" s="1">
        <f t="shared" ref="F13:F25" si="4">(E13-E12)/(D13-D12)</f>
        <v>0.52675937631689906</v>
      </c>
      <c r="G13" s="1">
        <f t="shared" si="3"/>
        <v>3.39</v>
      </c>
      <c r="H13" s="1">
        <v>1100</v>
      </c>
    </row>
    <row r="14" spans="1:8" s="1" customFormat="1">
      <c r="B14" s="1">
        <v>10</v>
      </c>
      <c r="C14" s="1">
        <v>30</v>
      </c>
      <c r="D14" s="1">
        <f t="shared" si="2"/>
        <v>630</v>
      </c>
      <c r="E14" s="1">
        <f t="shared" si="0"/>
        <v>353.98230088495575</v>
      </c>
      <c r="F14" s="1">
        <f t="shared" si="4"/>
        <v>0.49164208456243824</v>
      </c>
      <c r="G14" s="1">
        <f t="shared" si="3"/>
        <v>3.39</v>
      </c>
      <c r="H14" s="1">
        <v>1200</v>
      </c>
    </row>
    <row r="15" spans="1:8" s="1" customFormat="1">
      <c r="B15" s="1">
        <v>11</v>
      </c>
      <c r="C15" s="1">
        <v>28</v>
      </c>
      <c r="D15" s="1">
        <f t="shared" si="2"/>
        <v>688</v>
      </c>
      <c r="E15" s="1">
        <f t="shared" si="0"/>
        <v>383.48082595870204</v>
      </c>
      <c r="F15" s="1">
        <f t="shared" si="4"/>
        <v>0.50859525989217746</v>
      </c>
      <c r="G15" s="1">
        <f t="shared" si="3"/>
        <v>3.39</v>
      </c>
      <c r="H15" s="1">
        <v>1300</v>
      </c>
    </row>
    <row r="16" spans="1:8" s="1" customFormat="1">
      <c r="B16" s="1">
        <v>12</v>
      </c>
      <c r="C16" s="1">
        <v>30</v>
      </c>
      <c r="D16" s="1">
        <f t="shared" si="2"/>
        <v>750</v>
      </c>
      <c r="E16" s="1">
        <f t="shared" si="0"/>
        <v>412.97935103244833</v>
      </c>
      <c r="F16" s="1">
        <f t="shared" si="4"/>
        <v>0.47578266247977891</v>
      </c>
      <c r="G16" s="1">
        <f t="shared" si="3"/>
        <v>3.39</v>
      </c>
      <c r="H16" s="1">
        <v>1400</v>
      </c>
    </row>
    <row r="17" spans="2:8" s="1" customFormat="1">
      <c r="B17" s="1">
        <v>13</v>
      </c>
      <c r="C17" s="1">
        <v>35</v>
      </c>
      <c r="D17" s="1">
        <f t="shared" si="2"/>
        <v>815</v>
      </c>
      <c r="E17" s="1">
        <f t="shared" si="0"/>
        <v>442.47787610619469</v>
      </c>
      <c r="F17" s="1">
        <f t="shared" si="4"/>
        <v>0.45382346267302076</v>
      </c>
      <c r="G17" s="1">
        <f t="shared" si="3"/>
        <v>3.39</v>
      </c>
      <c r="H17" s="1">
        <v>1500</v>
      </c>
    </row>
    <row r="18" spans="2:8" s="1" customFormat="1">
      <c r="B18" s="1">
        <v>14</v>
      </c>
      <c r="C18" s="1">
        <v>38</v>
      </c>
      <c r="D18" s="1">
        <f t="shared" si="2"/>
        <v>878</v>
      </c>
      <c r="E18" s="1">
        <f t="shared" si="0"/>
        <v>471.97640117994098</v>
      </c>
      <c r="F18" s="1">
        <f t="shared" si="4"/>
        <v>0.46823055672613162</v>
      </c>
      <c r="G18" s="1">
        <f t="shared" si="3"/>
        <v>3.39</v>
      </c>
      <c r="H18" s="1">
        <v>1600</v>
      </c>
    </row>
    <row r="19" spans="2:8" s="1" customFormat="1">
      <c r="B19" s="1">
        <v>15</v>
      </c>
      <c r="C19" s="1">
        <v>40</v>
      </c>
      <c r="D19" s="1">
        <f t="shared" si="2"/>
        <v>940</v>
      </c>
      <c r="E19" s="1">
        <f t="shared" si="0"/>
        <v>501.47492625368727</v>
      </c>
      <c r="F19" s="1">
        <f t="shared" si="4"/>
        <v>0.47578266247977891</v>
      </c>
      <c r="G19" s="1">
        <f t="shared" si="3"/>
        <v>3.39</v>
      </c>
      <c r="H19" s="1">
        <v>1700</v>
      </c>
    </row>
    <row r="20" spans="2:8" s="1" customFormat="1">
      <c r="B20" s="1">
        <v>16</v>
      </c>
      <c r="C20" s="1">
        <v>51</v>
      </c>
      <c r="D20" s="1">
        <f t="shared" si="2"/>
        <v>1011</v>
      </c>
      <c r="E20" s="1">
        <f t="shared" si="0"/>
        <v>530.97345132743362</v>
      </c>
      <c r="F20" s="1">
        <f t="shared" si="4"/>
        <v>0.41547218413727255</v>
      </c>
      <c r="G20" s="1">
        <f t="shared" si="3"/>
        <v>3.39</v>
      </c>
      <c r="H20" s="1">
        <v>1800</v>
      </c>
    </row>
    <row r="21" spans="2:8" s="1" customFormat="1">
      <c r="B21" s="1">
        <v>17</v>
      </c>
      <c r="C21" s="1">
        <v>57</v>
      </c>
      <c r="D21" s="1">
        <f t="shared" si="2"/>
        <v>1077</v>
      </c>
      <c r="E21" s="1">
        <f t="shared" si="0"/>
        <v>560.47197640117997</v>
      </c>
      <c r="F21" s="1">
        <f t="shared" si="4"/>
        <v>0.44694734960221744</v>
      </c>
      <c r="G21" s="1">
        <f t="shared" si="3"/>
        <v>3.39</v>
      </c>
      <c r="H21" s="1">
        <v>1900</v>
      </c>
    </row>
    <row r="22" spans="2:8" s="1" customFormat="1">
      <c r="B22" s="1">
        <v>19</v>
      </c>
      <c r="C22" s="1">
        <v>9</v>
      </c>
      <c r="D22" s="1">
        <f t="shared" si="2"/>
        <v>1149</v>
      </c>
      <c r="E22" s="1">
        <f t="shared" si="0"/>
        <v>589.97050147492621</v>
      </c>
      <c r="F22" s="1">
        <f t="shared" si="4"/>
        <v>0.4097017371353644</v>
      </c>
      <c r="G22" s="1">
        <f t="shared" si="3"/>
        <v>3.39</v>
      </c>
      <c r="H22" s="1">
        <v>2000</v>
      </c>
    </row>
    <row r="23" spans="2:8" s="1" customFormat="1">
      <c r="B23" s="1">
        <v>20</v>
      </c>
      <c r="C23" s="1">
        <v>17</v>
      </c>
      <c r="D23" s="1">
        <f t="shared" si="2"/>
        <v>1217</v>
      </c>
      <c r="E23" s="1">
        <f t="shared" si="0"/>
        <v>619.46902654867256</v>
      </c>
      <c r="F23" s="1">
        <f t="shared" si="4"/>
        <v>0.43380183931979927</v>
      </c>
      <c r="G23" s="1">
        <f t="shared" si="3"/>
        <v>3.39</v>
      </c>
      <c r="H23" s="1">
        <v>2100</v>
      </c>
    </row>
    <row r="24" spans="2:8" s="1" customFormat="1">
      <c r="B24" s="1">
        <v>21</v>
      </c>
      <c r="C24" s="1">
        <v>32</v>
      </c>
      <c r="D24" s="1">
        <f t="shared" si="2"/>
        <v>1292</v>
      </c>
      <c r="E24" s="1">
        <f t="shared" si="0"/>
        <v>648.96755162241891</v>
      </c>
      <c r="F24" s="1">
        <f t="shared" si="4"/>
        <v>0.39331366764995135</v>
      </c>
      <c r="G24" s="1">
        <f t="shared" si="3"/>
        <v>3.39</v>
      </c>
      <c r="H24" s="1">
        <v>2200</v>
      </c>
    </row>
    <row r="25" spans="2:8" s="1" customFormat="1">
      <c r="B25" s="1">
        <v>22</v>
      </c>
      <c r="C25" s="1">
        <v>48</v>
      </c>
      <c r="D25" s="1">
        <f t="shared" si="2"/>
        <v>1368</v>
      </c>
      <c r="E25" s="1">
        <f t="shared" si="0"/>
        <v>678.46607669616515</v>
      </c>
      <c r="F25" s="1">
        <f t="shared" si="4"/>
        <v>0.38813848781245047</v>
      </c>
      <c r="G25" s="1">
        <f t="shared" si="3"/>
        <v>3.39</v>
      </c>
      <c r="H25" s="1">
        <v>2300</v>
      </c>
    </row>
    <row r="26" spans="2:8" s="1" customFormat="1">
      <c r="B26" s="1">
        <v>24</v>
      </c>
      <c r="C26" s="1">
        <v>3</v>
      </c>
      <c r="D26" s="1">
        <f t="shared" si="2"/>
        <v>1443</v>
      </c>
      <c r="E26" s="1">
        <f t="shared" si="0"/>
        <v>707.9646017699115</v>
      </c>
      <c r="F26" s="1">
        <f>(E26-E25)/(D26-D25)</f>
        <v>0.39331366764995135</v>
      </c>
      <c r="G26" s="1">
        <f t="shared" si="3"/>
        <v>3.39</v>
      </c>
      <c r="H26" s="1">
        <v>2400</v>
      </c>
    </row>
    <row r="27" spans="2:8" s="1" customFormat="1">
      <c r="B27" s="1">
        <v>25</v>
      </c>
      <c r="C27" s="1">
        <v>24</v>
      </c>
      <c r="D27" s="1">
        <f t="shared" si="2"/>
        <v>1524</v>
      </c>
      <c r="E27" s="1">
        <f t="shared" si="0"/>
        <v>737.46312684365785</v>
      </c>
      <c r="F27" s="1">
        <f>(E27-E26)/(D27-D26)</f>
        <v>0.36417932189810309</v>
      </c>
      <c r="G27" s="1">
        <f t="shared" si="3"/>
        <v>3.39</v>
      </c>
      <c r="H27" s="1">
        <v>2500</v>
      </c>
    </row>
    <row r="28" spans="2:8" s="1" customFormat="1">
      <c r="B28" s="1">
        <v>26</v>
      </c>
      <c r="C28" s="1">
        <v>40</v>
      </c>
      <c r="D28" s="1">
        <f t="shared" si="2"/>
        <v>1600</v>
      </c>
      <c r="E28" s="1">
        <f t="shared" si="0"/>
        <v>766.96165191740408</v>
      </c>
      <c r="F28" s="1">
        <f>(E28-E27)/(D28-D27)</f>
        <v>0.38813848781245047</v>
      </c>
      <c r="G28" s="1">
        <f t="shared" si="3"/>
        <v>3.39</v>
      </c>
      <c r="H28" s="1">
        <v>2600</v>
      </c>
    </row>
    <row r="29" spans="2:8" s="1" customFormat="1">
      <c r="B29" s="1">
        <v>28</v>
      </c>
      <c r="C29" s="1">
        <v>4</v>
      </c>
      <c r="D29" s="1">
        <f t="shared" si="2"/>
        <v>1684</v>
      </c>
      <c r="E29" s="1">
        <f t="shared" si="0"/>
        <v>796.46017699115043</v>
      </c>
      <c r="F29" s="1">
        <f>(E29-E28)/(D29-D28)</f>
        <v>0.35117291754459939</v>
      </c>
      <c r="G29" s="1">
        <f t="shared" si="3"/>
        <v>3.39</v>
      </c>
      <c r="H29" s="1">
        <v>2700</v>
      </c>
    </row>
    <row r="30" spans="2:8" s="1" customFormat="1">
      <c r="B30" s="1">
        <v>29</v>
      </c>
      <c r="C30" s="1">
        <v>28</v>
      </c>
      <c r="D30" s="1">
        <f t="shared" si="2"/>
        <v>1768</v>
      </c>
      <c r="E30" s="1">
        <f t="shared" si="0"/>
        <v>825.95870206489667</v>
      </c>
      <c r="F30" s="1">
        <f>(E30-E29)/(D30-D29)</f>
        <v>0.35117291754459806</v>
      </c>
      <c r="G30" s="1">
        <f t="shared" si="3"/>
        <v>3.39</v>
      </c>
      <c r="H30" s="1">
        <v>2800</v>
      </c>
    </row>
    <row r="31" spans="2:8" s="1" customFormat="1">
      <c r="B31" s="1">
        <v>30</v>
      </c>
      <c r="C31" s="1">
        <v>57</v>
      </c>
      <c r="D31" s="1">
        <f t="shared" si="2"/>
        <v>1857</v>
      </c>
      <c r="E31" s="1">
        <f t="shared" si="0"/>
        <v>855.45722713864302</v>
      </c>
      <c r="F31" s="1">
        <f t="shared" ref="F31:F37" si="5">(E31-E30)/(D31-D30)</f>
        <v>0.33144410195220619</v>
      </c>
      <c r="G31" s="1">
        <f t="shared" si="3"/>
        <v>3.39</v>
      </c>
      <c r="H31" s="1">
        <v>2900</v>
      </c>
    </row>
    <row r="32" spans="2:8" s="1" customFormat="1">
      <c r="B32" s="1">
        <v>32</v>
      </c>
      <c r="C32" s="1">
        <v>27</v>
      </c>
      <c r="D32" s="1">
        <f t="shared" si="2"/>
        <v>1947</v>
      </c>
      <c r="E32" s="1">
        <f t="shared" si="0"/>
        <v>884.95575221238937</v>
      </c>
      <c r="F32" s="1">
        <f t="shared" si="5"/>
        <v>0.32776138970829277</v>
      </c>
      <c r="G32" s="1">
        <f t="shared" si="3"/>
        <v>3.39</v>
      </c>
      <c r="H32" s="1">
        <v>3000</v>
      </c>
    </row>
    <row r="33" spans="2:8" s="1" customFormat="1">
      <c r="B33" s="1">
        <v>33</v>
      </c>
      <c r="C33" s="1">
        <v>52</v>
      </c>
      <c r="D33" s="1">
        <f t="shared" si="2"/>
        <v>2032</v>
      </c>
      <c r="E33" s="1">
        <f t="shared" si="0"/>
        <v>914.45427728613561</v>
      </c>
      <c r="F33" s="1">
        <f t="shared" si="5"/>
        <v>0.34704147145583808</v>
      </c>
      <c r="G33" s="1">
        <f t="shared" si="3"/>
        <v>3.39</v>
      </c>
      <c r="H33" s="1">
        <v>3100</v>
      </c>
    </row>
    <row r="34" spans="2:8" s="1" customFormat="1">
      <c r="B34" s="1">
        <v>35</v>
      </c>
      <c r="C34" s="1">
        <v>29</v>
      </c>
      <c r="D34" s="1">
        <f t="shared" si="2"/>
        <v>2129</v>
      </c>
      <c r="E34" s="1">
        <f t="shared" si="0"/>
        <v>943.95280235988196</v>
      </c>
      <c r="F34" s="1">
        <f t="shared" si="5"/>
        <v>0.30410850591491084</v>
      </c>
      <c r="G34" s="1">
        <f t="shared" si="3"/>
        <v>3.39</v>
      </c>
      <c r="H34" s="1">
        <v>3200</v>
      </c>
    </row>
    <row r="35" spans="2:8" s="1" customFormat="1">
      <c r="B35" s="1">
        <v>37</v>
      </c>
      <c r="C35" s="1">
        <v>9</v>
      </c>
      <c r="D35" s="1">
        <f t="shared" si="2"/>
        <v>2229</v>
      </c>
      <c r="E35" s="1">
        <f t="shared" si="0"/>
        <v>973.45132743362831</v>
      </c>
      <c r="F35" s="1">
        <f t="shared" si="5"/>
        <v>0.29498525073746351</v>
      </c>
      <c r="G35" s="1">
        <f t="shared" si="3"/>
        <v>3.39</v>
      </c>
      <c r="H35" s="1">
        <v>3300</v>
      </c>
    </row>
    <row r="36" spans="2:8" s="1" customFormat="1">
      <c r="B36" s="1">
        <v>38</v>
      </c>
      <c r="C36" s="1">
        <v>50</v>
      </c>
      <c r="D36" s="1">
        <f t="shared" si="2"/>
        <v>2330</v>
      </c>
      <c r="E36" s="1">
        <f t="shared" si="0"/>
        <v>1002.9498525073745</v>
      </c>
      <c r="F36" s="1">
        <f t="shared" si="5"/>
        <v>0.29206460469055678</v>
      </c>
      <c r="G36" s="1">
        <f t="shared" si="3"/>
        <v>3.39</v>
      </c>
      <c r="H36" s="1">
        <v>3400</v>
      </c>
    </row>
    <row r="37" spans="2:8" s="1" customFormat="1">
      <c r="B37" s="1">
        <v>40</v>
      </c>
      <c r="C37" s="1">
        <v>26</v>
      </c>
      <c r="D37" s="1">
        <f t="shared" si="2"/>
        <v>2426</v>
      </c>
      <c r="E37" s="1">
        <f t="shared" si="0"/>
        <v>1032.4483775811209</v>
      </c>
      <c r="F37" s="1">
        <f t="shared" si="5"/>
        <v>0.30727630285152446</v>
      </c>
      <c r="G37" s="1">
        <f t="shared" si="3"/>
        <v>3.39</v>
      </c>
      <c r="H37" s="1">
        <v>3500</v>
      </c>
    </row>
    <row r="38" spans="2:8" s="1" customFormat="1">
      <c r="B38" s="1">
        <v>42</v>
      </c>
      <c r="C38" s="1">
        <v>9</v>
      </c>
      <c r="D38" s="1">
        <f t="shared" si="2"/>
        <v>2529</v>
      </c>
      <c r="E38" s="1">
        <f t="shared" si="0"/>
        <v>1061.9469026548672</v>
      </c>
      <c r="F38" s="1">
        <f>(E38-E37)/(D38-D37)</f>
        <v>0.28639344731792571</v>
      </c>
      <c r="G38" s="1">
        <f t="shared" si="3"/>
        <v>3.39</v>
      </c>
      <c r="H38" s="1">
        <v>3600</v>
      </c>
    </row>
    <row r="39" spans="2:8" s="1" customFormat="1">
      <c r="B39" s="1">
        <v>43</v>
      </c>
      <c r="C39" s="1">
        <v>53</v>
      </c>
      <c r="D39" s="1">
        <f t="shared" si="2"/>
        <v>2633</v>
      </c>
      <c r="E39" s="1">
        <f t="shared" si="0"/>
        <v>1091.4454277286136</v>
      </c>
      <c r="F39" s="1">
        <f>(E39-E38)/(D39-D38)</f>
        <v>0.28363966417063796</v>
      </c>
      <c r="G39" s="1">
        <f t="shared" si="3"/>
        <v>3.39</v>
      </c>
      <c r="H39" s="1">
        <v>3700</v>
      </c>
    </row>
    <row r="40" spans="2:8" s="1" customFormat="1">
      <c r="B40" s="1">
        <v>45</v>
      </c>
      <c r="C40" s="1">
        <v>46</v>
      </c>
      <c r="D40" s="1">
        <f t="shared" si="2"/>
        <v>2746</v>
      </c>
      <c r="E40" s="1">
        <f t="shared" si="0"/>
        <v>1120.9439528023599</v>
      </c>
      <c r="F40" s="1">
        <f>(E40-E39)/(D40-D39)</f>
        <v>0.26104889445793228</v>
      </c>
      <c r="G40" s="1">
        <f t="shared" si="3"/>
        <v>3.39</v>
      </c>
      <c r="H40" s="1">
        <v>3800</v>
      </c>
    </row>
    <row r="41" spans="2:8" s="1" customFormat="1">
      <c r="B41" s="1">
        <v>47</v>
      </c>
      <c r="C41" s="1">
        <v>35</v>
      </c>
      <c r="D41" s="1">
        <f t="shared" si="2"/>
        <v>2855</v>
      </c>
      <c r="E41" s="1">
        <f t="shared" si="0"/>
        <v>1150.4424778761061</v>
      </c>
      <c r="F41" s="1">
        <f>(E41-E40)/(D41-D40)</f>
        <v>0.27062867040134059</v>
      </c>
      <c r="G41" s="1">
        <f t="shared" si="3"/>
        <v>3.39</v>
      </c>
      <c r="H41" s="1">
        <v>3900</v>
      </c>
    </row>
    <row r="42" spans="2:8" s="1" customFormat="1">
      <c r="B42" s="1">
        <v>49</v>
      </c>
      <c r="C42" s="1">
        <v>31</v>
      </c>
      <c r="D42" s="1">
        <f t="shared" si="2"/>
        <v>2971</v>
      </c>
      <c r="E42" s="1">
        <f t="shared" si="0"/>
        <v>1179.9410029498524</v>
      </c>
      <c r="F42" s="1">
        <f>(E42-E41)/(D42-D41)</f>
        <v>0.25429762994608923</v>
      </c>
      <c r="G42" s="1">
        <f t="shared" si="3"/>
        <v>3.39</v>
      </c>
      <c r="H42" s="1">
        <v>4000</v>
      </c>
    </row>
    <row r="43" spans="2:8" s="1" customFormat="1">
      <c r="D43" s="1">
        <f>(D42+D44)/2</f>
        <v>3094</v>
      </c>
      <c r="E43" s="1">
        <f t="shared" si="0"/>
        <v>1209.4395280235988</v>
      </c>
      <c r="F43" s="1">
        <f t="shared" ref="F43:F48" si="6">(E43-E42)/(D43-D42)</f>
        <v>0.23982540710362887</v>
      </c>
      <c r="G43" s="1">
        <f t="shared" si="3"/>
        <v>3.39</v>
      </c>
      <c r="H43" s="1">
        <v>4100</v>
      </c>
    </row>
    <row r="44" spans="2:8" s="1" customFormat="1">
      <c r="B44" s="1">
        <v>53</v>
      </c>
      <c r="C44" s="1">
        <v>37</v>
      </c>
      <c r="D44" s="1">
        <f t="shared" si="2"/>
        <v>3217</v>
      </c>
      <c r="E44" s="1">
        <f t="shared" si="0"/>
        <v>1238.9380530973451</v>
      </c>
      <c r="F44" s="1">
        <f t="shared" si="6"/>
        <v>0.23982540710362887</v>
      </c>
      <c r="G44" s="1">
        <f t="shared" si="3"/>
        <v>3.39</v>
      </c>
      <c r="H44" s="1">
        <v>4200</v>
      </c>
    </row>
    <row r="45" spans="2:8" s="1" customFormat="1">
      <c r="B45" s="1">
        <v>55</v>
      </c>
      <c r="C45" s="1">
        <v>43</v>
      </c>
      <c r="D45" s="1">
        <f t="shared" si="2"/>
        <v>3343</v>
      </c>
      <c r="E45" s="1">
        <f t="shared" si="0"/>
        <v>1268.4365781710915</v>
      </c>
      <c r="F45" s="1">
        <f t="shared" si="6"/>
        <v>0.23411527836306628</v>
      </c>
      <c r="G45" s="1">
        <f t="shared" si="3"/>
        <v>3.39</v>
      </c>
      <c r="H45" s="1">
        <v>4300</v>
      </c>
    </row>
    <row r="46" spans="2:8" s="1" customFormat="1">
      <c r="B46" s="1">
        <v>57</v>
      </c>
      <c r="C46" s="1">
        <v>56</v>
      </c>
      <c r="D46" s="1">
        <f t="shared" si="2"/>
        <v>3476</v>
      </c>
      <c r="E46" s="1">
        <f t="shared" si="0"/>
        <v>1297.9351032448378</v>
      </c>
      <c r="F46" s="1">
        <f t="shared" si="6"/>
        <v>0.2217934216071154</v>
      </c>
      <c r="G46" s="1">
        <f t="shared" si="3"/>
        <v>3.39</v>
      </c>
      <c r="H46" s="1">
        <v>4400</v>
      </c>
    </row>
    <row r="47" spans="2:8" s="1" customFormat="1">
      <c r="B47" s="1">
        <v>60</v>
      </c>
      <c r="C47" s="1">
        <v>10</v>
      </c>
      <c r="D47" s="1">
        <f t="shared" si="2"/>
        <v>3610</v>
      </c>
      <c r="E47" s="1">
        <f t="shared" si="0"/>
        <v>1327.4336283185839</v>
      </c>
      <c r="F47" s="1">
        <f t="shared" si="6"/>
        <v>0.2201382468190009</v>
      </c>
      <c r="G47" s="1">
        <f t="shared" si="3"/>
        <v>3.39</v>
      </c>
      <c r="H47" s="1">
        <v>4500</v>
      </c>
    </row>
    <row r="48" spans="2:8" s="1" customFormat="1">
      <c r="B48" s="1">
        <v>71</v>
      </c>
      <c r="C48" s="1">
        <v>50</v>
      </c>
      <c r="D48" s="1">
        <f t="shared" si="2"/>
        <v>4310</v>
      </c>
      <c r="E48" s="1">
        <f t="shared" si="0"/>
        <v>1474.9262536873157</v>
      </c>
      <c r="F48" s="1">
        <f t="shared" si="6"/>
        <v>0.21070375052675963</v>
      </c>
      <c r="G48" s="1">
        <f t="shared" si="3"/>
        <v>3.39</v>
      </c>
      <c r="H48" s="1">
        <v>5000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8"/>
  <sheetViews>
    <sheetView topLeftCell="D1" workbookViewId="0">
      <selection activeCell="E35" sqref="E35"/>
    </sheetView>
  </sheetViews>
  <sheetFormatPr defaultRowHeight="15"/>
  <sheetData>
    <row r="1" spans="1:6" s="1" customFormat="1">
      <c r="A1" s="1" t="s">
        <v>0</v>
      </c>
      <c r="B1" s="1" t="s">
        <v>6</v>
      </c>
    </row>
    <row r="2" spans="1:6" s="1" customFormat="1">
      <c r="D2" s="1">
        <v>0</v>
      </c>
      <c r="E2" s="1">
        <v>0</v>
      </c>
    </row>
    <row r="3" spans="1:6" s="1" customFormat="1">
      <c r="C3" s="1">
        <v>23</v>
      </c>
      <c r="D3" s="1">
        <f>B3*60+C3</f>
        <v>23</v>
      </c>
      <c r="E3" s="1">
        <v>100</v>
      </c>
      <c r="F3" s="1">
        <f t="shared" ref="F3:F12" si="0">(E3-E2)/(D3-D2)</f>
        <v>4.3478260869565215</v>
      </c>
    </row>
    <row r="4" spans="1:6" s="1" customFormat="1">
      <c r="C4" s="1">
        <v>48</v>
      </c>
      <c r="D4" s="1">
        <f t="shared" ref="D4:D28" si="1">B4*60+C4</f>
        <v>48</v>
      </c>
      <c r="E4" s="1">
        <v>200</v>
      </c>
      <c r="F4" s="1">
        <f t="shared" si="0"/>
        <v>4</v>
      </c>
    </row>
    <row r="5" spans="1:6" s="1" customFormat="1">
      <c r="B5" s="1">
        <v>1</v>
      </c>
      <c r="C5" s="1">
        <v>15</v>
      </c>
      <c r="D5" s="1">
        <f t="shared" si="1"/>
        <v>75</v>
      </c>
      <c r="E5" s="1">
        <v>300</v>
      </c>
      <c r="F5" s="1">
        <f t="shared" si="0"/>
        <v>3.7037037037037037</v>
      </c>
    </row>
    <row r="6" spans="1:6" s="1" customFormat="1">
      <c r="B6" s="1">
        <v>1</v>
      </c>
      <c r="C6" s="1">
        <v>40</v>
      </c>
      <c r="D6" s="1">
        <f t="shared" si="1"/>
        <v>100</v>
      </c>
      <c r="E6" s="1">
        <v>400</v>
      </c>
      <c r="F6" s="1">
        <f t="shared" si="0"/>
        <v>4</v>
      </c>
    </row>
    <row r="7" spans="1:6" s="1" customFormat="1">
      <c r="B7" s="1">
        <v>2</v>
      </c>
      <c r="C7" s="1">
        <v>8</v>
      </c>
      <c r="D7" s="1">
        <f t="shared" si="1"/>
        <v>128</v>
      </c>
      <c r="E7" s="1">
        <v>500</v>
      </c>
      <c r="F7" s="1">
        <f t="shared" si="0"/>
        <v>3.5714285714285716</v>
      </c>
    </row>
    <row r="8" spans="1:6" s="1" customFormat="1">
      <c r="B8" s="1">
        <v>2</v>
      </c>
      <c r="C8" s="1">
        <v>38</v>
      </c>
      <c r="D8" s="1">
        <f t="shared" si="1"/>
        <v>158</v>
      </c>
      <c r="E8" s="1">
        <v>600</v>
      </c>
      <c r="F8" s="1">
        <f t="shared" si="0"/>
        <v>3.3333333333333335</v>
      </c>
    </row>
    <row r="9" spans="1:6" s="1" customFormat="1">
      <c r="B9" s="1">
        <v>3</v>
      </c>
      <c r="C9" s="1">
        <v>7</v>
      </c>
      <c r="D9" s="1">
        <f t="shared" si="1"/>
        <v>187</v>
      </c>
      <c r="E9" s="1">
        <v>700</v>
      </c>
      <c r="F9" s="1">
        <f t="shared" si="0"/>
        <v>3.4482758620689653</v>
      </c>
    </row>
    <row r="10" spans="1:6" s="1" customFormat="1">
      <c r="B10" s="1">
        <v>3</v>
      </c>
      <c r="C10" s="1">
        <v>40</v>
      </c>
      <c r="D10" s="1">
        <f t="shared" si="1"/>
        <v>220</v>
      </c>
      <c r="E10" s="1">
        <v>800</v>
      </c>
      <c r="F10" s="1">
        <f t="shared" si="0"/>
        <v>3.0303030303030303</v>
      </c>
    </row>
    <row r="11" spans="1:6" s="1" customFormat="1">
      <c r="B11" s="1">
        <v>4</v>
      </c>
      <c r="C11" s="1">
        <v>13</v>
      </c>
      <c r="D11" s="1">
        <f t="shared" si="1"/>
        <v>253</v>
      </c>
      <c r="E11" s="1">
        <v>900</v>
      </c>
      <c r="F11" s="1">
        <f t="shared" si="0"/>
        <v>3.0303030303030303</v>
      </c>
    </row>
    <row r="12" spans="1:6" s="1" customFormat="1">
      <c r="B12" s="1">
        <v>4</v>
      </c>
      <c r="C12" s="1">
        <v>50</v>
      </c>
      <c r="D12" s="1">
        <f t="shared" si="1"/>
        <v>290</v>
      </c>
      <c r="E12" s="1">
        <v>1000</v>
      </c>
      <c r="F12" s="1">
        <f t="shared" si="0"/>
        <v>2.7027027027027026</v>
      </c>
    </row>
    <row r="13" spans="1:6" s="1" customFormat="1">
      <c r="B13" s="1">
        <v>5</v>
      </c>
      <c r="C13" s="1">
        <v>30</v>
      </c>
      <c r="D13" s="1">
        <f t="shared" si="1"/>
        <v>330</v>
      </c>
      <c r="E13" s="1">
        <v>1100</v>
      </c>
      <c r="F13" s="1">
        <f t="shared" ref="F13:F25" si="2">(E13-E12)/(D13-D12)</f>
        <v>2.5</v>
      </c>
    </row>
    <row r="14" spans="1:6" s="1" customFormat="1">
      <c r="B14" s="1">
        <v>6</v>
      </c>
      <c r="C14" s="1">
        <v>13</v>
      </c>
      <c r="D14" s="1">
        <f t="shared" si="1"/>
        <v>373</v>
      </c>
      <c r="E14" s="1">
        <v>1200</v>
      </c>
      <c r="F14" s="1">
        <f t="shared" si="2"/>
        <v>2.3255813953488373</v>
      </c>
    </row>
    <row r="15" spans="1:6" s="1" customFormat="1">
      <c r="B15" s="1">
        <v>7</v>
      </c>
      <c r="C15" s="1">
        <v>0</v>
      </c>
      <c r="D15" s="1">
        <f t="shared" si="1"/>
        <v>420</v>
      </c>
      <c r="E15" s="1">
        <v>1300</v>
      </c>
      <c r="F15" s="1">
        <f t="shared" si="2"/>
        <v>2.1276595744680851</v>
      </c>
    </row>
    <row r="16" spans="1:6" s="1" customFormat="1">
      <c r="B16" s="1">
        <v>7</v>
      </c>
      <c r="C16" s="1">
        <v>48</v>
      </c>
      <c r="D16" s="1">
        <f t="shared" si="1"/>
        <v>468</v>
      </c>
      <c r="E16" s="1">
        <v>1400</v>
      </c>
      <c r="F16" s="1">
        <f t="shared" si="2"/>
        <v>2.0833333333333335</v>
      </c>
    </row>
    <row r="17" spans="2:6" s="1" customFormat="1">
      <c r="B17" s="1">
        <v>8</v>
      </c>
      <c r="C17" s="1">
        <v>46</v>
      </c>
      <c r="D17" s="1">
        <f t="shared" si="1"/>
        <v>526</v>
      </c>
      <c r="E17" s="1">
        <v>1500</v>
      </c>
      <c r="F17" s="1">
        <f t="shared" si="2"/>
        <v>1.7241379310344827</v>
      </c>
    </row>
    <row r="18" spans="2:6" s="1" customFormat="1">
      <c r="B18" s="1">
        <v>9</v>
      </c>
      <c r="C18" s="1">
        <v>50</v>
      </c>
      <c r="D18" s="1">
        <f t="shared" si="1"/>
        <v>590</v>
      </c>
      <c r="E18" s="1">
        <v>1600</v>
      </c>
      <c r="F18" s="1">
        <f t="shared" si="2"/>
        <v>1.5625</v>
      </c>
    </row>
    <row r="19" spans="2:6" s="1" customFormat="1">
      <c r="B19" s="1">
        <v>10</v>
      </c>
      <c r="C19" s="1">
        <v>58</v>
      </c>
      <c r="D19" s="1">
        <f t="shared" si="1"/>
        <v>658</v>
      </c>
      <c r="E19" s="1">
        <v>1700</v>
      </c>
      <c r="F19" s="1">
        <f t="shared" si="2"/>
        <v>1.4705882352941178</v>
      </c>
    </row>
    <row r="20" spans="2:6" s="1" customFormat="1">
      <c r="B20" s="1">
        <v>12</v>
      </c>
      <c r="C20" s="1">
        <v>17</v>
      </c>
      <c r="D20" s="1">
        <f t="shared" si="1"/>
        <v>737</v>
      </c>
      <c r="E20" s="1">
        <v>1800</v>
      </c>
      <c r="F20" s="1">
        <f t="shared" si="2"/>
        <v>1.2658227848101267</v>
      </c>
    </row>
    <row r="21" spans="2:6" s="1" customFormat="1">
      <c r="B21" s="1">
        <v>13</v>
      </c>
      <c r="C21" s="1">
        <v>47</v>
      </c>
      <c r="D21" s="1">
        <f t="shared" si="1"/>
        <v>827</v>
      </c>
      <c r="E21" s="1">
        <v>1900</v>
      </c>
      <c r="F21" s="1">
        <f t="shared" si="2"/>
        <v>1.1111111111111112</v>
      </c>
    </row>
    <row r="22" spans="2:6" s="1" customFormat="1">
      <c r="B22" s="1">
        <v>15</v>
      </c>
      <c r="C22" s="1">
        <v>20</v>
      </c>
      <c r="D22" s="1">
        <f t="shared" si="1"/>
        <v>920</v>
      </c>
      <c r="E22" s="1">
        <v>2000</v>
      </c>
      <c r="F22" s="1">
        <f t="shared" si="2"/>
        <v>1.075268817204301</v>
      </c>
    </row>
    <row r="23" spans="2:6" s="1" customFormat="1">
      <c r="B23" s="1">
        <v>17</v>
      </c>
      <c r="C23" s="1">
        <v>9</v>
      </c>
      <c r="D23" s="1">
        <f t="shared" si="1"/>
        <v>1029</v>
      </c>
      <c r="E23" s="1">
        <v>2100</v>
      </c>
      <c r="F23" s="1">
        <f t="shared" si="2"/>
        <v>0.91743119266055051</v>
      </c>
    </row>
    <row r="24" spans="2:6" s="1" customFormat="1">
      <c r="B24" s="1">
        <v>19</v>
      </c>
      <c r="C24" s="1">
        <v>11</v>
      </c>
      <c r="D24" s="1">
        <f t="shared" si="1"/>
        <v>1151</v>
      </c>
      <c r="E24" s="1">
        <v>2200</v>
      </c>
      <c r="F24" s="1">
        <f t="shared" si="2"/>
        <v>0.81967213114754101</v>
      </c>
    </row>
    <row r="25" spans="2:6" s="1" customFormat="1">
      <c r="B25" s="1">
        <v>21</v>
      </c>
      <c r="C25" s="1">
        <v>37</v>
      </c>
      <c r="D25" s="1">
        <f t="shared" si="1"/>
        <v>1297</v>
      </c>
      <c r="E25" s="1">
        <v>2300</v>
      </c>
      <c r="F25" s="1">
        <f t="shared" si="2"/>
        <v>0.68493150684931503</v>
      </c>
    </row>
    <row r="26" spans="2:6" s="1" customFormat="1">
      <c r="B26" s="1">
        <v>24</v>
      </c>
      <c r="C26" s="1">
        <v>20</v>
      </c>
      <c r="D26" s="1">
        <f t="shared" si="1"/>
        <v>1460</v>
      </c>
      <c r="E26" s="1">
        <v>2400</v>
      </c>
      <c r="F26" s="1">
        <f>(E26-E25)/(D26-D25)</f>
        <v>0.61349693251533743</v>
      </c>
    </row>
    <row r="27" spans="2:6" s="1" customFormat="1">
      <c r="B27" s="1">
        <v>27</v>
      </c>
      <c r="C27" s="1">
        <v>15</v>
      </c>
      <c r="D27" s="1">
        <f t="shared" si="1"/>
        <v>1635</v>
      </c>
      <c r="E27" s="1">
        <v>2500</v>
      </c>
      <c r="F27" s="1">
        <f>(E27-E26)/(D27-D26)</f>
        <v>0.5714285714285714</v>
      </c>
    </row>
    <row r="28" spans="2:6" s="1" customFormat="1">
      <c r="B28" s="1">
        <v>48</v>
      </c>
      <c r="C28" s="1">
        <v>12</v>
      </c>
      <c r="D28" s="1">
        <f t="shared" si="1"/>
        <v>2892</v>
      </c>
      <c r="E28" s="1">
        <v>3000</v>
      </c>
      <c r="F28" s="1">
        <f>(E28-E27)/(D28-D27)</f>
        <v>0.39777247414478917</v>
      </c>
    </row>
    <row r="29" spans="2:6" s="1" customFormat="1"/>
    <row r="30" spans="2:6" s="1" customFormat="1"/>
    <row r="31" spans="2:6" s="1" customFormat="1"/>
    <row r="32" spans="2:6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8"/>
  <sheetViews>
    <sheetView tabSelected="1" topLeftCell="E1" workbookViewId="0">
      <selection activeCell="J35" sqref="J35"/>
    </sheetView>
  </sheetViews>
  <sheetFormatPr defaultRowHeight="15"/>
  <sheetData>
    <row r="1" spans="1:6" s="1" customFormat="1">
      <c r="A1" s="1" t="s">
        <v>0</v>
      </c>
      <c r="B1" s="1" t="s">
        <v>6</v>
      </c>
    </row>
    <row r="2" spans="1:6" s="1" customFormat="1">
      <c r="D2" s="1">
        <v>0</v>
      </c>
      <c r="E2" s="1">
        <v>0</v>
      </c>
    </row>
    <row r="3" spans="1:6" s="1" customFormat="1">
      <c r="C3" s="1">
        <v>26</v>
      </c>
      <c r="D3" s="1">
        <f>B3*60+C3</f>
        <v>26</v>
      </c>
      <c r="E3" s="1">
        <v>100</v>
      </c>
      <c r="F3" s="1">
        <f t="shared" ref="F3:F25" si="0">(E3-E2)/(D3-D2)</f>
        <v>3.8461538461538463</v>
      </c>
    </row>
    <row r="4" spans="1:6" s="1" customFormat="1">
      <c r="C4" s="1">
        <v>57</v>
      </c>
      <c r="D4" s="1">
        <f t="shared" ref="D4:D32" si="1">B4*60+C4</f>
        <v>57</v>
      </c>
      <c r="E4" s="1">
        <v>200</v>
      </c>
      <c r="F4" s="1">
        <f t="shared" si="0"/>
        <v>3.225806451612903</v>
      </c>
    </row>
    <row r="5" spans="1:6" s="1" customFormat="1">
      <c r="B5" s="1">
        <v>1</v>
      </c>
      <c r="C5" s="1">
        <v>28</v>
      </c>
      <c r="D5" s="1">
        <f t="shared" si="1"/>
        <v>88</v>
      </c>
      <c r="E5" s="1">
        <v>300</v>
      </c>
      <c r="F5" s="1">
        <f t="shared" si="0"/>
        <v>3.225806451612903</v>
      </c>
    </row>
    <row r="6" spans="1:6" s="1" customFormat="1">
      <c r="B6" s="1">
        <v>2</v>
      </c>
      <c r="C6" s="1">
        <v>0</v>
      </c>
      <c r="D6" s="1">
        <f t="shared" si="1"/>
        <v>120</v>
      </c>
      <c r="E6" s="1">
        <v>400</v>
      </c>
      <c r="F6" s="1">
        <f t="shared" si="0"/>
        <v>3.125</v>
      </c>
    </row>
    <row r="7" spans="1:6" s="1" customFormat="1">
      <c r="B7" s="1">
        <v>2</v>
      </c>
      <c r="C7" s="1">
        <v>34</v>
      </c>
      <c r="D7" s="1">
        <f t="shared" si="1"/>
        <v>154</v>
      </c>
      <c r="E7" s="1">
        <v>500</v>
      </c>
      <c r="F7" s="1">
        <f t="shared" si="0"/>
        <v>2.9411764705882355</v>
      </c>
    </row>
    <row r="8" spans="1:6" s="1" customFormat="1">
      <c r="B8" s="1">
        <v>3</v>
      </c>
      <c r="C8" s="1">
        <v>10</v>
      </c>
      <c r="D8" s="1">
        <f t="shared" si="1"/>
        <v>190</v>
      </c>
      <c r="E8" s="1">
        <v>600</v>
      </c>
      <c r="F8" s="1">
        <f t="shared" si="0"/>
        <v>2.7777777777777777</v>
      </c>
    </row>
    <row r="9" spans="1:6" s="1" customFormat="1">
      <c r="B9" s="1">
        <v>3</v>
      </c>
      <c r="C9" s="1">
        <v>44</v>
      </c>
      <c r="D9" s="1">
        <f t="shared" si="1"/>
        <v>224</v>
      </c>
      <c r="E9" s="1">
        <v>700</v>
      </c>
      <c r="F9" s="1">
        <f t="shared" si="0"/>
        <v>2.9411764705882355</v>
      </c>
    </row>
    <row r="10" spans="1:6" s="1" customFormat="1">
      <c r="B10" s="1">
        <v>4</v>
      </c>
      <c r="C10" s="1">
        <v>20</v>
      </c>
      <c r="D10" s="1">
        <f t="shared" si="1"/>
        <v>260</v>
      </c>
      <c r="E10" s="1">
        <v>800</v>
      </c>
      <c r="F10" s="1">
        <f t="shared" si="0"/>
        <v>2.7777777777777777</v>
      </c>
    </row>
    <row r="11" spans="1:6" s="1" customFormat="1">
      <c r="B11" s="1">
        <v>4</v>
      </c>
      <c r="C11" s="1">
        <v>58</v>
      </c>
      <c r="D11" s="1">
        <f t="shared" si="1"/>
        <v>298</v>
      </c>
      <c r="E11" s="1">
        <v>900</v>
      </c>
      <c r="F11" s="1">
        <f t="shared" si="0"/>
        <v>2.6315789473684212</v>
      </c>
    </row>
    <row r="12" spans="1:6" s="1" customFormat="1">
      <c r="B12" s="1">
        <v>5</v>
      </c>
      <c r="C12" s="1">
        <v>38</v>
      </c>
      <c r="D12" s="1">
        <f t="shared" si="1"/>
        <v>338</v>
      </c>
      <c r="E12" s="1">
        <v>1000</v>
      </c>
      <c r="F12" s="1">
        <f t="shared" si="0"/>
        <v>2.5</v>
      </c>
    </row>
    <row r="13" spans="1:6" s="1" customFormat="1">
      <c r="B13" s="1">
        <v>6</v>
      </c>
      <c r="C13" s="1">
        <v>20</v>
      </c>
      <c r="D13" s="1">
        <f t="shared" si="1"/>
        <v>380</v>
      </c>
      <c r="E13" s="1">
        <v>1100</v>
      </c>
      <c r="F13" s="1">
        <f t="shared" si="0"/>
        <v>2.3809523809523809</v>
      </c>
    </row>
    <row r="14" spans="1:6" s="1" customFormat="1">
      <c r="B14" s="1">
        <v>7</v>
      </c>
      <c r="C14" s="1">
        <v>6</v>
      </c>
      <c r="D14" s="1">
        <f t="shared" si="1"/>
        <v>426</v>
      </c>
      <c r="E14" s="1">
        <v>1200</v>
      </c>
      <c r="F14" s="1">
        <f t="shared" si="0"/>
        <v>2.1739130434782608</v>
      </c>
    </row>
    <row r="15" spans="1:6" s="1" customFormat="1">
      <c r="B15" s="1">
        <v>7</v>
      </c>
      <c r="C15" s="1">
        <v>53</v>
      </c>
      <c r="D15" s="1">
        <f t="shared" si="1"/>
        <v>473</v>
      </c>
      <c r="E15" s="1">
        <v>1300</v>
      </c>
      <c r="F15" s="1">
        <f t="shared" si="0"/>
        <v>2.1276595744680851</v>
      </c>
    </row>
    <row r="16" spans="1:6" s="1" customFormat="1">
      <c r="B16" s="1">
        <v>8</v>
      </c>
      <c r="C16" s="1">
        <v>43</v>
      </c>
      <c r="D16" s="1">
        <f t="shared" si="1"/>
        <v>523</v>
      </c>
      <c r="E16" s="1">
        <v>1400</v>
      </c>
      <c r="F16" s="1">
        <f t="shared" si="0"/>
        <v>2</v>
      </c>
    </row>
    <row r="17" spans="2:6" s="1" customFormat="1">
      <c r="B17" s="1">
        <v>9</v>
      </c>
      <c r="C17" s="1">
        <v>35</v>
      </c>
      <c r="D17" s="1">
        <f t="shared" si="1"/>
        <v>575</v>
      </c>
      <c r="E17" s="1">
        <v>1500</v>
      </c>
      <c r="F17" s="1">
        <f t="shared" si="0"/>
        <v>1.9230769230769231</v>
      </c>
    </row>
    <row r="18" spans="2:6" s="1" customFormat="1">
      <c r="B18" s="1">
        <v>10</v>
      </c>
      <c r="C18" s="1">
        <v>31</v>
      </c>
      <c r="D18" s="1">
        <f t="shared" si="1"/>
        <v>631</v>
      </c>
      <c r="E18" s="1">
        <v>1600</v>
      </c>
      <c r="F18" s="1">
        <f t="shared" si="0"/>
        <v>1.7857142857142858</v>
      </c>
    </row>
    <row r="19" spans="2:6" s="1" customFormat="1">
      <c r="B19" s="1">
        <v>11</v>
      </c>
      <c r="C19" s="1">
        <v>31</v>
      </c>
      <c r="D19" s="1">
        <f t="shared" si="1"/>
        <v>691</v>
      </c>
      <c r="E19" s="1">
        <v>1700</v>
      </c>
      <c r="F19" s="1">
        <f t="shared" si="0"/>
        <v>1.6666666666666667</v>
      </c>
    </row>
    <row r="20" spans="2:6" s="1" customFormat="1">
      <c r="B20" s="1">
        <v>12</v>
      </c>
      <c r="C20" s="1">
        <v>38</v>
      </c>
      <c r="D20" s="1">
        <f t="shared" si="1"/>
        <v>758</v>
      </c>
      <c r="E20" s="1">
        <v>1800</v>
      </c>
      <c r="F20" s="1">
        <f t="shared" si="0"/>
        <v>1.4925373134328359</v>
      </c>
    </row>
    <row r="21" spans="2:6" s="1" customFormat="1">
      <c r="B21" s="1">
        <v>13</v>
      </c>
      <c r="C21" s="1">
        <v>51</v>
      </c>
      <c r="D21" s="1">
        <f t="shared" si="1"/>
        <v>831</v>
      </c>
      <c r="E21" s="1">
        <v>1900</v>
      </c>
      <c r="F21" s="1">
        <f t="shared" si="0"/>
        <v>1.3698630136986301</v>
      </c>
    </row>
    <row r="22" spans="2:6" s="1" customFormat="1">
      <c r="B22" s="1">
        <v>15</v>
      </c>
      <c r="C22" s="1">
        <v>10</v>
      </c>
      <c r="D22" s="1">
        <f t="shared" si="1"/>
        <v>910</v>
      </c>
      <c r="E22" s="1">
        <v>2000</v>
      </c>
      <c r="F22" s="1">
        <f t="shared" si="0"/>
        <v>1.2658227848101267</v>
      </c>
    </row>
    <row r="23" spans="2:6" s="1" customFormat="1">
      <c r="B23" s="1">
        <v>16</v>
      </c>
      <c r="C23" s="1">
        <v>35</v>
      </c>
      <c r="D23" s="1">
        <f t="shared" si="1"/>
        <v>995</v>
      </c>
      <c r="E23" s="1">
        <v>2100</v>
      </c>
      <c r="F23" s="1">
        <f t="shared" si="0"/>
        <v>1.1764705882352942</v>
      </c>
    </row>
    <row r="24" spans="2:6" s="1" customFormat="1">
      <c r="B24" s="1">
        <v>18</v>
      </c>
      <c r="C24" s="1">
        <v>8</v>
      </c>
      <c r="D24" s="1">
        <f t="shared" si="1"/>
        <v>1088</v>
      </c>
      <c r="E24" s="1">
        <v>2200</v>
      </c>
      <c r="F24" s="1">
        <f t="shared" si="0"/>
        <v>1.075268817204301</v>
      </c>
    </row>
    <row r="25" spans="2:6" s="1" customFormat="1">
      <c r="B25" s="1">
        <v>19</v>
      </c>
      <c r="C25" s="1">
        <v>52</v>
      </c>
      <c r="D25" s="1">
        <f t="shared" si="1"/>
        <v>1192</v>
      </c>
      <c r="E25" s="1">
        <v>2300</v>
      </c>
      <c r="F25" s="1">
        <f t="shared" si="0"/>
        <v>0.96153846153846156</v>
      </c>
    </row>
    <row r="26" spans="2:6" s="1" customFormat="1">
      <c r="B26" s="1">
        <v>21</v>
      </c>
      <c r="C26" s="1">
        <v>40</v>
      </c>
      <c r="D26" s="1">
        <f t="shared" si="1"/>
        <v>1300</v>
      </c>
      <c r="E26" s="1">
        <v>2400</v>
      </c>
      <c r="F26" s="1">
        <f>(E26-E25)/(D26-D25)</f>
        <v>0.92592592592592593</v>
      </c>
    </row>
    <row r="27" spans="2:6" s="1" customFormat="1">
      <c r="B27" s="1">
        <v>23</v>
      </c>
      <c r="C27" s="1">
        <v>47</v>
      </c>
      <c r="D27" s="1">
        <f t="shared" si="1"/>
        <v>1427</v>
      </c>
      <c r="E27" s="1">
        <v>2500</v>
      </c>
      <c r="F27" s="1">
        <f>(E27-E26)/(D27-D26)</f>
        <v>0.78740157480314965</v>
      </c>
    </row>
    <row r="28" spans="2:6" s="1" customFormat="1">
      <c r="B28" s="1">
        <v>26</v>
      </c>
      <c r="C28" s="1">
        <v>0</v>
      </c>
      <c r="D28" s="1">
        <f t="shared" si="1"/>
        <v>1560</v>
      </c>
      <c r="E28" s="1">
        <v>2600</v>
      </c>
      <c r="F28" s="1">
        <f>(E28-E27)/(D28-D27)</f>
        <v>0.75187969924812026</v>
      </c>
    </row>
    <row r="29" spans="2:6" s="1" customFormat="1">
      <c r="B29" s="1">
        <v>28</v>
      </c>
      <c r="C29" s="1">
        <v>46</v>
      </c>
      <c r="D29" s="1">
        <f t="shared" si="1"/>
        <v>1726</v>
      </c>
      <c r="E29" s="1">
        <v>2700</v>
      </c>
      <c r="F29" s="1">
        <f t="shared" ref="F29:F32" si="2">(E29-E28)/(D29-D28)</f>
        <v>0.60240963855421692</v>
      </c>
    </row>
    <row r="30" spans="2:6" s="1" customFormat="1">
      <c r="B30" s="1">
        <v>31</v>
      </c>
      <c r="C30" s="1">
        <v>20</v>
      </c>
      <c r="D30" s="1">
        <f t="shared" si="1"/>
        <v>1880</v>
      </c>
      <c r="E30" s="1">
        <v>2800</v>
      </c>
      <c r="F30" s="1">
        <f t="shared" si="2"/>
        <v>0.64935064935064934</v>
      </c>
    </row>
    <row r="31" spans="2:6" s="1" customFormat="1">
      <c r="B31" s="1">
        <v>34</v>
      </c>
      <c r="C31" s="1">
        <v>28</v>
      </c>
      <c r="D31" s="1">
        <f t="shared" si="1"/>
        <v>2068</v>
      </c>
      <c r="E31" s="1">
        <v>2900</v>
      </c>
      <c r="F31" s="1">
        <f t="shared" si="2"/>
        <v>0.53191489361702127</v>
      </c>
    </row>
    <row r="32" spans="2:6" s="1" customFormat="1">
      <c r="B32" s="1">
        <v>37</v>
      </c>
      <c r="C32" s="1">
        <v>45</v>
      </c>
      <c r="D32" s="1">
        <f t="shared" si="1"/>
        <v>2265</v>
      </c>
      <c r="E32" s="1">
        <v>3000</v>
      </c>
      <c r="F32" s="1">
        <f t="shared" si="2"/>
        <v>0.50761421319796951</v>
      </c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1" sqref="J31:L3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.22</vt:lpstr>
      <vt:lpstr>.45 HA</vt:lpstr>
      <vt:lpstr>.22 Barrel</vt:lpstr>
      <vt:lpstr>5</vt:lpstr>
      <vt:lpstr>5 .22</vt:lpstr>
      <vt:lpstr>ere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2011-07-16T17:37:54Z</dcterms:created>
  <dcterms:modified xsi:type="dcterms:W3CDTF">2011-07-23T04:35:04Z</dcterms:modified>
</cp:coreProperties>
</file>