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155" windowHeight="8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38" i="1" l="1"/>
  <c r="L37" i="1"/>
  <c r="L36" i="1"/>
  <c r="L35" i="1"/>
  <c r="L34" i="1"/>
  <c r="L33" i="1"/>
  <c r="L32" i="1"/>
  <c r="L31" i="1"/>
  <c r="L30" i="1"/>
  <c r="L29" i="1"/>
  <c r="K38" i="1"/>
  <c r="K37" i="1"/>
  <c r="K36" i="1"/>
  <c r="K35" i="1"/>
  <c r="K34" i="1"/>
  <c r="K33" i="1"/>
  <c r="K32" i="1"/>
  <c r="K31" i="1"/>
  <c r="K30" i="1"/>
  <c r="K29" i="1"/>
  <c r="M29" i="1"/>
  <c r="G38" i="1"/>
  <c r="G37" i="1"/>
  <c r="G36" i="1"/>
  <c r="G35" i="1"/>
  <c r="G34" i="1"/>
  <c r="G33" i="1"/>
  <c r="G32" i="1"/>
  <c r="G31" i="1"/>
  <c r="G30" i="1"/>
  <c r="G29" i="1"/>
  <c r="J38" i="1"/>
  <c r="J37" i="1"/>
  <c r="J36" i="1"/>
  <c r="J35" i="1"/>
  <c r="J34" i="1"/>
  <c r="J33" i="1"/>
  <c r="J32" i="1"/>
  <c r="J31" i="1"/>
  <c r="J30" i="1"/>
  <c r="J29" i="1"/>
  <c r="J26" i="1"/>
  <c r="O38" i="1"/>
  <c r="M38" i="1" s="1"/>
  <c r="O37" i="1"/>
  <c r="M37" i="1" s="1"/>
  <c r="O36" i="1"/>
  <c r="M36" i="1" s="1"/>
  <c r="O35" i="1"/>
  <c r="M35" i="1" s="1"/>
  <c r="O34" i="1"/>
  <c r="M34" i="1" s="1"/>
  <c r="O33" i="1"/>
  <c r="M33" i="1" s="1"/>
  <c r="O32" i="1"/>
  <c r="M32" i="1" s="1"/>
  <c r="O31" i="1"/>
  <c r="M31" i="1" s="1"/>
  <c r="O30" i="1"/>
  <c r="M30" i="1" s="1"/>
  <c r="O29" i="1"/>
  <c r="D38" i="1"/>
  <c r="F38" i="1" s="1"/>
  <c r="D37" i="1"/>
  <c r="D36" i="1"/>
  <c r="D35" i="1"/>
  <c r="D34" i="1"/>
  <c r="D33" i="1"/>
  <c r="D32" i="1"/>
  <c r="D31" i="1"/>
  <c r="D30" i="1"/>
  <c r="D29" i="1"/>
  <c r="I38" i="1"/>
  <c r="I37" i="1"/>
  <c r="I36" i="1"/>
  <c r="I35" i="1"/>
  <c r="I34" i="1"/>
  <c r="I33" i="1"/>
  <c r="I32" i="1"/>
  <c r="I31" i="1"/>
  <c r="I30" i="1"/>
  <c r="I29" i="1"/>
  <c r="E38" i="1"/>
  <c r="F37" i="1"/>
  <c r="E37" i="1"/>
  <c r="F36" i="1"/>
  <c r="F35" i="1"/>
  <c r="F33" i="1"/>
  <c r="E33" i="1"/>
  <c r="F32" i="1"/>
  <c r="F31" i="1"/>
  <c r="E30" i="1"/>
  <c r="D26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6" i="1"/>
  <c r="B26" i="1"/>
  <c r="C25" i="1"/>
  <c r="B25" i="1"/>
  <c r="K20" i="1"/>
  <c r="K19" i="1"/>
  <c r="K18" i="1"/>
  <c r="K17" i="1"/>
  <c r="K16" i="1"/>
  <c r="K15" i="1"/>
  <c r="K14" i="1"/>
  <c r="K13" i="1"/>
  <c r="K12" i="1"/>
  <c r="K11" i="1"/>
  <c r="F20" i="1"/>
  <c r="F19" i="1"/>
  <c r="F18" i="1"/>
  <c r="F17" i="1"/>
  <c r="F16" i="1"/>
  <c r="F15" i="1"/>
  <c r="F14" i="1"/>
  <c r="F13" i="1"/>
  <c r="F12" i="1"/>
  <c r="F11" i="1"/>
  <c r="J20" i="1"/>
  <c r="J19" i="1"/>
  <c r="J18" i="1"/>
  <c r="J17" i="1"/>
  <c r="J16" i="1"/>
  <c r="J15" i="1"/>
  <c r="J14" i="1"/>
  <c r="J13" i="1"/>
  <c r="J12" i="1"/>
  <c r="J11" i="1"/>
  <c r="E20" i="1"/>
  <c r="E19" i="1"/>
  <c r="E18" i="1"/>
  <c r="E17" i="1"/>
  <c r="E16" i="1"/>
  <c r="E15" i="1"/>
  <c r="E14" i="1"/>
  <c r="E13" i="1"/>
  <c r="E12" i="1"/>
  <c r="E11" i="1"/>
  <c r="N20" i="1"/>
  <c r="L20" i="1" s="1"/>
  <c r="N19" i="1"/>
  <c r="L19" i="1" s="1"/>
  <c r="N18" i="1"/>
  <c r="L18" i="1" s="1"/>
  <c r="N17" i="1"/>
  <c r="L17" i="1" s="1"/>
  <c r="N16" i="1"/>
  <c r="L16" i="1" s="1"/>
  <c r="N15" i="1"/>
  <c r="L15" i="1" s="1"/>
  <c r="N14" i="1"/>
  <c r="L14" i="1" s="1"/>
  <c r="N13" i="1"/>
  <c r="L13" i="1" s="1"/>
  <c r="N12" i="1"/>
  <c r="L12" i="1" s="1"/>
  <c r="N11" i="1"/>
  <c r="L11" i="1" s="1"/>
  <c r="F29" i="1" l="1"/>
  <c r="E34" i="1"/>
  <c r="E29" i="1"/>
  <c r="F30" i="1"/>
  <c r="F34" i="1"/>
  <c r="E32" i="1"/>
  <c r="E36" i="1"/>
  <c r="E31" i="1"/>
  <c r="E35" i="1"/>
  <c r="D20" i="1"/>
  <c r="D19" i="1"/>
  <c r="D18" i="1"/>
  <c r="D17" i="1"/>
  <c r="D16" i="1"/>
  <c r="D15" i="1"/>
  <c r="D14" i="1"/>
  <c r="D13" i="1"/>
  <c r="D12" i="1"/>
  <c r="D11" i="1"/>
  <c r="G20" i="1"/>
  <c r="G19" i="1"/>
  <c r="G16" i="1"/>
  <c r="G15" i="1"/>
  <c r="G12" i="1"/>
  <c r="G11" i="1"/>
  <c r="I20" i="1"/>
  <c r="I19" i="1"/>
  <c r="I18" i="1"/>
  <c r="G18" i="1" s="1"/>
  <c r="I17" i="1"/>
  <c r="G17" i="1" s="1"/>
  <c r="I16" i="1"/>
  <c r="I15" i="1"/>
  <c r="I14" i="1"/>
  <c r="G14" i="1" s="1"/>
  <c r="I13" i="1"/>
  <c r="G13" i="1" s="1"/>
  <c r="I12" i="1"/>
  <c r="I11" i="1"/>
  <c r="B20" i="1"/>
  <c r="B18" i="1"/>
  <c r="B16" i="1"/>
  <c r="B14" i="1"/>
  <c r="B13" i="1"/>
  <c r="B12" i="1"/>
  <c r="C8" i="1"/>
  <c r="B8" i="1"/>
  <c r="D8" i="1" s="1"/>
  <c r="C7" i="1"/>
  <c r="C19" i="1" s="1"/>
  <c r="B7" i="1"/>
  <c r="C12" i="1" l="1"/>
  <c r="C14" i="1"/>
  <c r="C16" i="1"/>
  <c r="C18" i="1"/>
  <c r="C20" i="1"/>
  <c r="B17" i="1"/>
  <c r="B15" i="1"/>
  <c r="B19" i="1"/>
  <c r="C13" i="1"/>
  <c r="C15" i="1"/>
  <c r="C17" i="1"/>
</calcChain>
</file>

<file path=xl/sharedStrings.xml><?xml version="1.0" encoding="utf-8"?>
<sst xmlns="http://schemas.openxmlformats.org/spreadsheetml/2006/main" count="12" uniqueCount="11">
  <si>
    <t>LED</t>
  </si>
  <si>
    <t>A</t>
  </si>
  <si>
    <t>%total</t>
  </si>
  <si>
    <t>3.3W-led</t>
  </si>
  <si>
    <t>5W-led</t>
  </si>
  <si>
    <t>totalW</t>
  </si>
  <si>
    <t>15V amps</t>
  </si>
  <si>
    <t>Scope Div</t>
  </si>
  <si>
    <t>15W</t>
  </si>
  <si>
    <t>Wasted W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</si>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</sst>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marker>
            <c:symbol val="none"/>
          </c:marker>
          <c:trendline>
            <c:trendlineType val="linear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Sheet1!$D$11:$D$20</c:f>
              <c:numCache>
                <c:formatCode>General</c:formatCode>
                <c:ptCount val="10"/>
                <c:pt idx="0">
                  <c:v>0.16600000000000001</c:v>
                </c:pt>
                <c:pt idx="1">
                  <c:v>0.34799999999999998</c:v>
                </c:pt>
                <c:pt idx="2">
                  <c:v>0.52199999999999991</c:v>
                </c:pt>
                <c:pt idx="3">
                  <c:v>0.69600000000000006</c:v>
                </c:pt>
                <c:pt idx="4">
                  <c:v>0.87</c:v>
                </c:pt>
                <c:pt idx="5">
                  <c:v>1.0439999999999998</c:v>
                </c:pt>
                <c:pt idx="6">
                  <c:v>1.2179999999999995</c:v>
                </c:pt>
                <c:pt idx="7">
                  <c:v>1.3919999999999999</c:v>
                </c:pt>
                <c:pt idx="8">
                  <c:v>1.5659999999999998</c:v>
                </c:pt>
                <c:pt idx="9">
                  <c:v>1.7399999999999998</c:v>
                </c:pt>
              </c:numCache>
            </c:numRef>
          </c:xVal>
          <c:yVal>
            <c:numRef>
              <c:f>Sheet1!$F$11:$F$20</c:f>
              <c:numCache>
                <c:formatCode>General</c:formatCode>
                <c:ptCount val="10"/>
                <c:pt idx="0">
                  <c:v>4.6999999999999986E-2</c:v>
                </c:pt>
                <c:pt idx="1">
                  <c:v>6.3E-2</c:v>
                </c:pt>
                <c:pt idx="2">
                  <c:v>0.10500000000000009</c:v>
                </c:pt>
                <c:pt idx="3">
                  <c:v>0.12899999999999989</c:v>
                </c:pt>
                <c:pt idx="4">
                  <c:v>0.16200000000000003</c:v>
                </c:pt>
                <c:pt idx="5">
                  <c:v>0.18599999999999994</c:v>
                </c:pt>
                <c:pt idx="6">
                  <c:v>0.21300000000000074</c:v>
                </c:pt>
                <c:pt idx="7">
                  <c:v>0.2430000000000001</c:v>
                </c:pt>
                <c:pt idx="8">
                  <c:v>0.25200000000000045</c:v>
                </c:pt>
                <c:pt idx="9">
                  <c:v>0.28799999999999981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506368"/>
        <c:axId val="68447232"/>
      </c:scatterChart>
      <c:valAx>
        <c:axId val="6850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8447232"/>
        <c:crosses val="autoZero"/>
        <c:crossBetween val="midCat"/>
      </c:valAx>
      <c:valAx>
        <c:axId val="68447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85063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476250</xdr:colOff>
      <xdr:row>4</xdr:row>
      <xdr:rowOff>180975</xdr:rowOff>
    </xdr:from>
    <xdr:to>
      <xdr:col>23</xdr:col>
      <xdr:colOff>171450</xdr:colOff>
      <xdr:row>19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38"/>
  <sheetViews>
    <sheetView tabSelected="1" workbookViewId="0">
      <selection activeCell="P13" sqref="P13"/>
    </sheetView>
  </sheetViews>
  <sheetFormatPr defaultRowHeight="15" x14ac:dyDescent="0.25"/>
  <sheetData>
    <row r="5" spans="1:14" x14ac:dyDescent="0.25">
      <c r="B5">
        <v>3.3</v>
      </c>
      <c r="C5">
        <v>5</v>
      </c>
      <c r="G5">
        <v>15</v>
      </c>
      <c r="L5">
        <v>10</v>
      </c>
    </row>
    <row r="6" spans="1:14" x14ac:dyDescent="0.25">
      <c r="B6">
        <v>0.3</v>
      </c>
      <c r="C6">
        <v>0.15</v>
      </c>
    </row>
    <row r="7" spans="1:14" x14ac:dyDescent="0.25">
      <c r="B7">
        <f>B5*B6</f>
        <v>0.98999999999999988</v>
      </c>
      <c r="C7">
        <f>C5*C6</f>
        <v>0.75</v>
      </c>
    </row>
    <row r="8" spans="1:14" x14ac:dyDescent="0.25">
      <c r="A8" t="s">
        <v>0</v>
      </c>
      <c r="B8">
        <f>0.02*B5</f>
        <v>6.6000000000000003E-2</v>
      </c>
      <c r="C8">
        <f>0.02*C5</f>
        <v>0.1</v>
      </c>
      <c r="D8">
        <f>B8+C8</f>
        <v>0.16600000000000001</v>
      </c>
    </row>
    <row r="10" spans="1:14" x14ac:dyDescent="0.25">
      <c r="A10" t="s">
        <v>2</v>
      </c>
      <c r="B10" t="s">
        <v>3</v>
      </c>
      <c r="C10" t="s">
        <v>4</v>
      </c>
      <c r="D10" t="s">
        <v>5</v>
      </c>
      <c r="E10" t="s">
        <v>10</v>
      </c>
      <c r="F10" t="s">
        <v>9</v>
      </c>
      <c r="G10" t="s">
        <v>8</v>
      </c>
      <c r="H10" t="s">
        <v>7</v>
      </c>
      <c r="I10" t="s">
        <v>6</v>
      </c>
      <c r="N10" t="s">
        <v>1</v>
      </c>
    </row>
    <row r="11" spans="1:14" x14ac:dyDescent="0.25">
      <c r="A11">
        <v>0</v>
      </c>
      <c r="B11">
        <v>0</v>
      </c>
      <c r="C11">
        <v>0</v>
      </c>
      <c r="D11">
        <f>B11+C11+D$8</f>
        <v>0.16600000000000001</v>
      </c>
      <c r="E11">
        <f>$D11/G11</f>
        <v>0.77934272300469487</v>
      </c>
      <c r="F11">
        <f>G11-$D11</f>
        <v>4.6999999999999986E-2</v>
      </c>
      <c r="G11">
        <f t="shared" ref="G11:G20" si="0">G$5*I11</f>
        <v>0.21299999999999999</v>
      </c>
      <c r="H11">
        <v>7.1</v>
      </c>
      <c r="I11">
        <f>H11/10*0.02</f>
        <v>1.4199999999999999E-2</v>
      </c>
      <c r="J11">
        <f>$D11/L11</f>
        <v>0.92222222222222217</v>
      </c>
      <c r="K11">
        <f>L11-$D11</f>
        <v>1.4000000000000012E-2</v>
      </c>
      <c r="L11">
        <f t="shared" ref="L11:L20" si="1">L$5*N11</f>
        <v>0.18000000000000002</v>
      </c>
      <c r="M11">
        <v>9</v>
      </c>
      <c r="N11">
        <f>M11/10*0.02</f>
        <v>1.8000000000000002E-2</v>
      </c>
    </row>
    <row r="12" spans="1:14" x14ac:dyDescent="0.25">
      <c r="A12">
        <v>0.2</v>
      </c>
      <c r="B12">
        <f t="shared" ref="B12:C20" si="2">(B$7*$A12-B$8)</f>
        <v>0.13199999999999998</v>
      </c>
      <c r="C12">
        <f t="shared" si="2"/>
        <v>5.0000000000000017E-2</v>
      </c>
      <c r="D12">
        <f t="shared" ref="D12:D20" si="3">B12+C12+D$8</f>
        <v>0.34799999999999998</v>
      </c>
      <c r="E12">
        <f t="shared" ref="E12:E20" si="4">$D12/G12</f>
        <v>0.84671532846715325</v>
      </c>
      <c r="F12">
        <f t="shared" ref="F12:F20" si="5">G12-$D12</f>
        <v>6.3E-2</v>
      </c>
      <c r="G12">
        <f t="shared" si="0"/>
        <v>0.41099999999999998</v>
      </c>
      <c r="H12">
        <v>13.7</v>
      </c>
      <c r="I12">
        <f t="shared" ref="I12:I18" si="6">H12/10*0.02</f>
        <v>2.7399999999999997E-2</v>
      </c>
      <c r="J12">
        <f t="shared" ref="J12:J20" si="7">$D12/L12</f>
        <v>0.91578947368421049</v>
      </c>
      <c r="K12">
        <f t="shared" ref="K12:K20" si="8">L12-$D12</f>
        <v>3.2000000000000028E-2</v>
      </c>
      <c r="L12">
        <f t="shared" si="1"/>
        <v>0.38</v>
      </c>
      <c r="M12">
        <v>19</v>
      </c>
      <c r="N12">
        <f t="shared" ref="N12:N18" si="9">M12/10*0.02</f>
        <v>3.7999999999999999E-2</v>
      </c>
    </row>
    <row r="13" spans="1:14" x14ac:dyDescent="0.25">
      <c r="A13">
        <v>0.3</v>
      </c>
      <c r="B13">
        <f t="shared" si="2"/>
        <v>0.23099999999999993</v>
      </c>
      <c r="C13">
        <f t="shared" si="2"/>
        <v>0.12499999999999997</v>
      </c>
      <c r="D13">
        <f t="shared" si="3"/>
        <v>0.52199999999999991</v>
      </c>
      <c r="E13">
        <f t="shared" si="4"/>
        <v>0.83253588516746402</v>
      </c>
      <c r="F13">
        <f t="shared" si="5"/>
        <v>0.10500000000000009</v>
      </c>
      <c r="G13">
        <f t="shared" si="0"/>
        <v>0.627</v>
      </c>
      <c r="H13">
        <v>20.9</v>
      </c>
      <c r="I13">
        <f t="shared" si="6"/>
        <v>4.1799999999999997E-2</v>
      </c>
      <c r="J13">
        <f t="shared" si="7"/>
        <v>0.90940766550522623</v>
      </c>
      <c r="K13">
        <f t="shared" si="8"/>
        <v>5.2000000000000157E-2</v>
      </c>
      <c r="L13">
        <f t="shared" si="1"/>
        <v>0.57400000000000007</v>
      </c>
      <c r="M13">
        <v>28.7</v>
      </c>
      <c r="N13">
        <f t="shared" si="9"/>
        <v>5.7400000000000007E-2</v>
      </c>
    </row>
    <row r="14" spans="1:14" x14ac:dyDescent="0.25">
      <c r="A14">
        <v>0.4</v>
      </c>
      <c r="B14">
        <f t="shared" si="2"/>
        <v>0.32999999999999996</v>
      </c>
      <c r="C14">
        <f t="shared" si="2"/>
        <v>0.20000000000000004</v>
      </c>
      <c r="D14">
        <f t="shared" si="3"/>
        <v>0.69600000000000006</v>
      </c>
      <c r="E14">
        <f t="shared" si="4"/>
        <v>0.84363636363636374</v>
      </c>
      <c r="F14">
        <f t="shared" si="5"/>
        <v>0.12899999999999989</v>
      </c>
      <c r="G14">
        <f t="shared" si="0"/>
        <v>0.82499999999999996</v>
      </c>
      <c r="H14">
        <v>27.5</v>
      </c>
      <c r="I14">
        <f t="shared" si="6"/>
        <v>5.5E-2</v>
      </c>
      <c r="J14">
        <f t="shared" si="7"/>
        <v>1.2419700214132764E-2</v>
      </c>
      <c r="K14">
        <f t="shared" si="8"/>
        <v>55.344000000000001</v>
      </c>
      <c r="L14">
        <f t="shared" si="1"/>
        <v>56.04</v>
      </c>
      <c r="M14">
        <v>2802</v>
      </c>
      <c r="N14">
        <f t="shared" si="9"/>
        <v>5.6040000000000001</v>
      </c>
    </row>
    <row r="15" spans="1:14" x14ac:dyDescent="0.25">
      <c r="A15">
        <v>0.5</v>
      </c>
      <c r="B15">
        <f t="shared" si="2"/>
        <v>0.42899999999999994</v>
      </c>
      <c r="C15">
        <f t="shared" si="2"/>
        <v>0.27500000000000002</v>
      </c>
      <c r="D15">
        <f t="shared" si="3"/>
        <v>0.87</v>
      </c>
      <c r="E15">
        <f t="shared" si="4"/>
        <v>0.84302325581395343</v>
      </c>
      <c r="F15">
        <f t="shared" si="5"/>
        <v>0.16200000000000003</v>
      </c>
      <c r="G15">
        <f t="shared" si="0"/>
        <v>1.032</v>
      </c>
      <c r="H15">
        <v>34.4</v>
      </c>
      <c r="I15">
        <f t="shared" si="6"/>
        <v>6.88E-2</v>
      </c>
      <c r="J15">
        <f t="shared" si="7"/>
        <v>0.90625</v>
      </c>
      <c r="K15">
        <f t="shared" si="8"/>
        <v>8.9999999999999969E-2</v>
      </c>
      <c r="L15">
        <f t="shared" si="1"/>
        <v>0.96</v>
      </c>
      <c r="M15">
        <v>48</v>
      </c>
      <c r="N15">
        <f t="shared" si="9"/>
        <v>9.6000000000000002E-2</v>
      </c>
    </row>
    <row r="16" spans="1:14" x14ac:dyDescent="0.25">
      <c r="A16">
        <v>0.6</v>
      </c>
      <c r="B16">
        <f t="shared" si="2"/>
        <v>0.5279999999999998</v>
      </c>
      <c r="C16">
        <f t="shared" si="2"/>
        <v>0.35</v>
      </c>
      <c r="D16">
        <f t="shared" si="3"/>
        <v>1.0439999999999998</v>
      </c>
      <c r="E16">
        <f t="shared" si="4"/>
        <v>0.84878048780487803</v>
      </c>
      <c r="F16">
        <f t="shared" si="5"/>
        <v>0.18599999999999994</v>
      </c>
      <c r="G16">
        <f t="shared" si="0"/>
        <v>1.2299999999999998</v>
      </c>
      <c r="H16">
        <v>41</v>
      </c>
      <c r="I16">
        <f t="shared" si="6"/>
        <v>8.199999999999999E-2</v>
      </c>
      <c r="J16">
        <f t="shared" si="7"/>
        <v>0.89690721649484506</v>
      </c>
      <c r="K16">
        <f t="shared" si="8"/>
        <v>0.12000000000000033</v>
      </c>
      <c r="L16">
        <f t="shared" si="1"/>
        <v>1.1640000000000001</v>
      </c>
      <c r="M16">
        <v>58.2</v>
      </c>
      <c r="N16">
        <f t="shared" si="9"/>
        <v>0.1164</v>
      </c>
    </row>
    <row r="17" spans="1:15" x14ac:dyDescent="0.25">
      <c r="A17">
        <v>0.7</v>
      </c>
      <c r="B17">
        <f t="shared" si="2"/>
        <v>0.62699999999999978</v>
      </c>
      <c r="C17">
        <f t="shared" si="2"/>
        <v>0.42499999999999993</v>
      </c>
      <c r="D17">
        <f t="shared" si="3"/>
        <v>1.2179999999999995</v>
      </c>
      <c r="E17">
        <f t="shared" si="4"/>
        <v>0.85115303983228463</v>
      </c>
      <c r="F17">
        <f t="shared" si="5"/>
        <v>0.21300000000000074</v>
      </c>
      <c r="G17">
        <f t="shared" si="0"/>
        <v>1.4310000000000003</v>
      </c>
      <c r="H17">
        <v>47.7</v>
      </c>
      <c r="I17">
        <f t="shared" si="6"/>
        <v>9.5400000000000013E-2</v>
      </c>
      <c r="J17">
        <f t="shared" si="7"/>
        <v>0.892961876832844</v>
      </c>
      <c r="K17">
        <f t="shared" si="8"/>
        <v>0.1460000000000008</v>
      </c>
      <c r="L17">
        <f t="shared" si="1"/>
        <v>1.3640000000000003</v>
      </c>
      <c r="M17">
        <v>68.2</v>
      </c>
      <c r="N17">
        <f t="shared" si="9"/>
        <v>0.13640000000000002</v>
      </c>
    </row>
    <row r="18" spans="1:15" x14ac:dyDescent="0.25">
      <c r="A18">
        <v>0.8</v>
      </c>
      <c r="B18">
        <f t="shared" si="2"/>
        <v>0.72599999999999998</v>
      </c>
      <c r="C18">
        <f t="shared" si="2"/>
        <v>0.50000000000000011</v>
      </c>
      <c r="D18">
        <f t="shared" si="3"/>
        <v>1.3919999999999999</v>
      </c>
      <c r="E18">
        <f t="shared" si="4"/>
        <v>0.85137614678899076</v>
      </c>
      <c r="F18">
        <f t="shared" si="5"/>
        <v>0.2430000000000001</v>
      </c>
      <c r="G18">
        <f t="shared" si="0"/>
        <v>1.635</v>
      </c>
      <c r="H18">
        <v>54.5</v>
      </c>
      <c r="I18">
        <f t="shared" si="6"/>
        <v>0.109</v>
      </c>
      <c r="J18">
        <f t="shared" si="7"/>
        <v>0.89230769230769225</v>
      </c>
      <c r="K18">
        <f t="shared" si="8"/>
        <v>0.16800000000000015</v>
      </c>
      <c r="L18">
        <f t="shared" si="1"/>
        <v>1.56</v>
      </c>
      <c r="M18">
        <v>78</v>
      </c>
      <c r="N18">
        <f t="shared" si="9"/>
        <v>0.156</v>
      </c>
    </row>
    <row r="19" spans="1:15" x14ac:dyDescent="0.25">
      <c r="A19">
        <v>0.9</v>
      </c>
      <c r="B19">
        <f t="shared" si="2"/>
        <v>0.82499999999999996</v>
      </c>
      <c r="C19">
        <f t="shared" si="2"/>
        <v>0.57500000000000007</v>
      </c>
      <c r="D19">
        <f t="shared" si="3"/>
        <v>1.5659999999999998</v>
      </c>
      <c r="E19">
        <f t="shared" si="4"/>
        <v>0.86138613861386115</v>
      </c>
      <c r="F19">
        <f t="shared" si="5"/>
        <v>0.25200000000000045</v>
      </c>
      <c r="G19">
        <f t="shared" si="0"/>
        <v>1.8180000000000003</v>
      </c>
      <c r="H19">
        <v>60.6</v>
      </c>
      <c r="I19">
        <f>H19/10*0.02</f>
        <v>0.12120000000000002</v>
      </c>
      <c r="J19">
        <f t="shared" si="7"/>
        <v>0.88977272727272705</v>
      </c>
      <c r="K19">
        <f t="shared" si="8"/>
        <v>0.19400000000000039</v>
      </c>
      <c r="L19">
        <f t="shared" si="1"/>
        <v>1.7600000000000002</v>
      </c>
      <c r="M19">
        <v>88</v>
      </c>
      <c r="N19">
        <f>M19/10*0.02</f>
        <v>0.17600000000000002</v>
      </c>
    </row>
    <row r="20" spans="1:15" x14ac:dyDescent="0.25">
      <c r="A20">
        <v>1</v>
      </c>
      <c r="B20">
        <f t="shared" si="2"/>
        <v>0.92399999999999993</v>
      </c>
      <c r="C20">
        <f t="shared" si="2"/>
        <v>0.65</v>
      </c>
      <c r="D20">
        <f t="shared" si="3"/>
        <v>1.7399999999999998</v>
      </c>
      <c r="E20">
        <f t="shared" si="4"/>
        <v>0.85798816568047342</v>
      </c>
      <c r="F20">
        <f t="shared" si="5"/>
        <v>0.28799999999999981</v>
      </c>
      <c r="G20">
        <f t="shared" si="0"/>
        <v>2.0279999999999996</v>
      </c>
      <c r="H20">
        <v>67.599999999999994</v>
      </c>
      <c r="I20">
        <f>H20/10*0.02</f>
        <v>0.13519999999999999</v>
      </c>
      <c r="J20">
        <f t="shared" si="7"/>
        <v>0.8877551020408162</v>
      </c>
      <c r="K20">
        <f t="shared" si="8"/>
        <v>0.2200000000000002</v>
      </c>
      <c r="L20">
        <f t="shared" si="1"/>
        <v>1.96</v>
      </c>
      <c r="M20">
        <v>98</v>
      </c>
      <c r="N20">
        <f>M20/10*0.02</f>
        <v>0.19600000000000001</v>
      </c>
    </row>
    <row r="23" spans="1:15" x14ac:dyDescent="0.25">
      <c r="B23">
        <v>3.3</v>
      </c>
      <c r="C23">
        <v>5</v>
      </c>
    </row>
    <row r="24" spans="1:15" x14ac:dyDescent="0.25">
      <c r="B24">
        <v>0.3</v>
      </c>
      <c r="C24">
        <v>0.15</v>
      </c>
    </row>
    <row r="25" spans="1:15" x14ac:dyDescent="0.25">
      <c r="B25">
        <f>B23*B24</f>
        <v>0.98999999999999988</v>
      </c>
      <c r="C25">
        <f>C23*C24</f>
        <v>0.75</v>
      </c>
    </row>
    <row r="26" spans="1:15" x14ac:dyDescent="0.25">
      <c r="A26" t="s">
        <v>0</v>
      </c>
      <c r="B26">
        <f>0.02*B23</f>
        <v>6.6000000000000003E-2</v>
      </c>
      <c r="C26">
        <f>0.02*C23</f>
        <v>0.1</v>
      </c>
      <c r="D26">
        <f>B26+C26</f>
        <v>0.16600000000000001</v>
      </c>
      <c r="G26">
        <v>15</v>
      </c>
      <c r="J26">
        <f>B26+C26</f>
        <v>0.16600000000000001</v>
      </c>
      <c r="M26">
        <v>15</v>
      </c>
    </row>
    <row r="27" spans="1:15" x14ac:dyDescent="0.25">
      <c r="G27">
        <v>3.3</v>
      </c>
      <c r="M27">
        <v>5</v>
      </c>
    </row>
    <row r="29" spans="1:15" x14ac:dyDescent="0.25">
      <c r="A29">
        <v>0</v>
      </c>
      <c r="B29">
        <v>0</v>
      </c>
      <c r="C29">
        <v>0</v>
      </c>
      <c r="D29">
        <f>B29+D$26</f>
        <v>0.16600000000000001</v>
      </c>
      <c r="E29">
        <f>$D29/G29</f>
        <v>0.86458333333333337</v>
      </c>
      <c r="F29">
        <f>G29-$D29</f>
        <v>2.5999999999999995E-2</v>
      </c>
      <c r="G29">
        <f>G$26*I29</f>
        <v>0.192</v>
      </c>
      <c r="H29">
        <v>6.4</v>
      </c>
      <c r="I29">
        <f>H29/10*0.02</f>
        <v>1.2800000000000001E-2</v>
      </c>
      <c r="J29">
        <f>C29+J$26</f>
        <v>0.16600000000000001</v>
      </c>
      <c r="K29">
        <f>$J29/M29</f>
        <v>0.86458333333333337</v>
      </c>
      <c r="L29">
        <f>M29-$J29</f>
        <v>2.5999999999999995E-2</v>
      </c>
      <c r="M29">
        <f>M$26*O29</f>
        <v>0.192</v>
      </c>
      <c r="N29">
        <v>6.4</v>
      </c>
      <c r="O29">
        <f>N29/10*0.02</f>
        <v>1.2800000000000001E-2</v>
      </c>
    </row>
    <row r="30" spans="1:15" x14ac:dyDescent="0.25">
      <c r="A30">
        <v>0.2</v>
      </c>
      <c r="B30">
        <f t="shared" ref="B30:C38" si="10">(B$7*$A30-B$8)</f>
        <v>0.13199999999999998</v>
      </c>
      <c r="C30">
        <f t="shared" si="10"/>
        <v>5.0000000000000017E-2</v>
      </c>
      <c r="D30">
        <f t="shared" ref="D30:D38" si="11">B30+D$26</f>
        <v>0.29799999999999999</v>
      </c>
      <c r="E30">
        <f t="shared" ref="E30:E38" si="12">$D30/G30</f>
        <v>0.87134502923976587</v>
      </c>
      <c r="F30">
        <f t="shared" ref="F30:F38" si="13">G30-$D30</f>
        <v>4.4000000000000095E-2</v>
      </c>
      <c r="G30">
        <f t="shared" ref="G30:G38" si="14">G$26*I30</f>
        <v>0.34200000000000008</v>
      </c>
      <c r="H30">
        <v>11.4</v>
      </c>
      <c r="I30">
        <f t="shared" ref="I30:I36" si="15">H30/10*0.02</f>
        <v>2.2800000000000004E-2</v>
      </c>
      <c r="J30">
        <f t="shared" ref="J30:J38" si="16">C30+J$26</f>
        <v>0.21600000000000003</v>
      </c>
      <c r="K30">
        <f t="shared" ref="K30:K38" si="17">$J30/M30</f>
        <v>0.8571428571428571</v>
      </c>
      <c r="L30">
        <f t="shared" ref="L30:L38" si="18">M30-$J30</f>
        <v>3.6000000000000032E-2</v>
      </c>
      <c r="M30">
        <f t="shared" ref="M30:M38" si="19">M$26*O30</f>
        <v>0.25200000000000006</v>
      </c>
      <c r="N30">
        <v>8.4</v>
      </c>
      <c r="O30">
        <f t="shared" ref="O30:O36" si="20">N30/10*0.02</f>
        <v>1.6800000000000002E-2</v>
      </c>
    </row>
    <row r="31" spans="1:15" x14ac:dyDescent="0.25">
      <c r="A31">
        <v>0.3</v>
      </c>
      <c r="B31">
        <f t="shared" si="10"/>
        <v>0.23099999999999993</v>
      </c>
      <c r="C31">
        <f t="shared" si="10"/>
        <v>0.12499999999999997</v>
      </c>
      <c r="D31">
        <f t="shared" si="11"/>
        <v>0.39699999999999991</v>
      </c>
      <c r="E31">
        <f t="shared" si="12"/>
        <v>0.85376344086021483</v>
      </c>
      <c r="F31">
        <f t="shared" si="13"/>
        <v>6.8000000000000116E-2</v>
      </c>
      <c r="G31">
        <f t="shared" si="14"/>
        <v>0.46500000000000002</v>
      </c>
      <c r="H31">
        <v>15.5</v>
      </c>
      <c r="I31">
        <f t="shared" si="15"/>
        <v>3.1000000000000003E-2</v>
      </c>
      <c r="J31">
        <f t="shared" si="16"/>
        <v>0.29099999999999998</v>
      </c>
      <c r="K31">
        <f t="shared" si="17"/>
        <v>0.80833333333333335</v>
      </c>
      <c r="L31">
        <f t="shared" si="18"/>
        <v>6.9000000000000006E-2</v>
      </c>
      <c r="M31">
        <f t="shared" si="19"/>
        <v>0.36</v>
      </c>
      <c r="N31">
        <v>12</v>
      </c>
      <c r="O31">
        <f t="shared" si="20"/>
        <v>2.4E-2</v>
      </c>
    </row>
    <row r="32" spans="1:15" x14ac:dyDescent="0.25">
      <c r="A32">
        <v>0.4</v>
      </c>
      <c r="B32">
        <f t="shared" si="10"/>
        <v>0.32999999999999996</v>
      </c>
      <c r="C32">
        <f t="shared" si="10"/>
        <v>0.20000000000000004</v>
      </c>
      <c r="D32">
        <f t="shared" si="11"/>
        <v>0.496</v>
      </c>
      <c r="E32">
        <f t="shared" si="12"/>
        <v>0.85664939550949903</v>
      </c>
      <c r="F32">
        <f t="shared" si="13"/>
        <v>8.3000000000000074E-2</v>
      </c>
      <c r="G32">
        <f t="shared" si="14"/>
        <v>0.57900000000000007</v>
      </c>
      <c r="H32">
        <v>19.3</v>
      </c>
      <c r="I32">
        <f t="shared" si="15"/>
        <v>3.8600000000000002E-2</v>
      </c>
      <c r="J32">
        <f t="shared" si="16"/>
        <v>0.36600000000000005</v>
      </c>
      <c r="K32">
        <f t="shared" si="17"/>
        <v>0.81333333333333357</v>
      </c>
      <c r="L32">
        <f t="shared" si="18"/>
        <v>8.3999999999999908E-2</v>
      </c>
      <c r="M32">
        <f t="shared" si="19"/>
        <v>0.44999999999999996</v>
      </c>
      <c r="N32">
        <v>15</v>
      </c>
      <c r="O32">
        <f t="shared" si="20"/>
        <v>0.03</v>
      </c>
    </row>
    <row r="33" spans="1:15" x14ac:dyDescent="0.25">
      <c r="A33">
        <v>0.5</v>
      </c>
      <c r="B33">
        <f t="shared" si="10"/>
        <v>0.42899999999999994</v>
      </c>
      <c r="C33">
        <f t="shared" si="10"/>
        <v>0.27500000000000002</v>
      </c>
      <c r="D33">
        <f t="shared" si="11"/>
        <v>0.59499999999999997</v>
      </c>
      <c r="E33">
        <f t="shared" si="12"/>
        <v>0.86988304093567226</v>
      </c>
      <c r="F33">
        <f t="shared" si="13"/>
        <v>8.900000000000019E-2</v>
      </c>
      <c r="G33">
        <f t="shared" si="14"/>
        <v>0.68400000000000016</v>
      </c>
      <c r="H33">
        <v>22.8</v>
      </c>
      <c r="I33">
        <f t="shared" si="15"/>
        <v>4.5600000000000009E-2</v>
      </c>
      <c r="J33">
        <f t="shared" si="16"/>
        <v>0.44100000000000006</v>
      </c>
      <c r="K33">
        <f t="shared" si="17"/>
        <v>0.81215469613259672</v>
      </c>
      <c r="L33">
        <f t="shared" si="18"/>
        <v>0.10199999999999998</v>
      </c>
      <c r="M33">
        <f t="shared" si="19"/>
        <v>0.54300000000000004</v>
      </c>
      <c r="N33">
        <v>18.100000000000001</v>
      </c>
      <c r="O33">
        <f t="shared" si="20"/>
        <v>3.6200000000000003E-2</v>
      </c>
    </row>
    <row r="34" spans="1:15" x14ac:dyDescent="0.25">
      <c r="A34">
        <v>0.6</v>
      </c>
      <c r="B34">
        <f t="shared" si="10"/>
        <v>0.5279999999999998</v>
      </c>
      <c r="C34">
        <f t="shared" si="10"/>
        <v>0.35</v>
      </c>
      <c r="D34">
        <f t="shared" si="11"/>
        <v>0.69399999999999984</v>
      </c>
      <c r="E34">
        <f t="shared" si="12"/>
        <v>0.86967418546365893</v>
      </c>
      <c r="F34">
        <f t="shared" si="13"/>
        <v>0.1040000000000002</v>
      </c>
      <c r="G34">
        <f t="shared" si="14"/>
        <v>0.79800000000000004</v>
      </c>
      <c r="H34">
        <v>26.6</v>
      </c>
      <c r="I34">
        <f t="shared" si="15"/>
        <v>5.3200000000000004E-2</v>
      </c>
      <c r="J34">
        <f t="shared" si="16"/>
        <v>0.51600000000000001</v>
      </c>
      <c r="K34">
        <f t="shared" si="17"/>
        <v>0.81904761904761902</v>
      </c>
      <c r="L34">
        <f t="shared" si="18"/>
        <v>0.11399999999999999</v>
      </c>
      <c r="M34">
        <f t="shared" si="19"/>
        <v>0.63</v>
      </c>
      <c r="N34">
        <v>21</v>
      </c>
      <c r="O34">
        <f t="shared" si="20"/>
        <v>4.2000000000000003E-2</v>
      </c>
    </row>
    <row r="35" spans="1:15" x14ac:dyDescent="0.25">
      <c r="A35">
        <v>0.7</v>
      </c>
      <c r="B35">
        <f t="shared" si="10"/>
        <v>0.62699999999999978</v>
      </c>
      <c r="C35">
        <f t="shared" si="10"/>
        <v>0.42499999999999993</v>
      </c>
      <c r="D35">
        <f t="shared" si="11"/>
        <v>0.79299999999999982</v>
      </c>
      <c r="E35">
        <f t="shared" si="12"/>
        <v>0.86666666666666647</v>
      </c>
      <c r="F35">
        <f t="shared" si="13"/>
        <v>0.12200000000000022</v>
      </c>
      <c r="G35">
        <f t="shared" si="14"/>
        <v>0.91500000000000004</v>
      </c>
      <c r="H35">
        <v>30.5</v>
      </c>
      <c r="I35">
        <f t="shared" si="15"/>
        <v>6.0999999999999999E-2</v>
      </c>
      <c r="J35">
        <f t="shared" si="16"/>
        <v>0.59099999999999997</v>
      </c>
      <c r="K35">
        <f t="shared" si="17"/>
        <v>0.83122362869198296</v>
      </c>
      <c r="L35">
        <f t="shared" si="18"/>
        <v>0.12000000000000011</v>
      </c>
      <c r="M35">
        <f t="shared" si="19"/>
        <v>0.71100000000000008</v>
      </c>
      <c r="N35">
        <v>23.7</v>
      </c>
      <c r="O35">
        <f t="shared" si="20"/>
        <v>4.7400000000000005E-2</v>
      </c>
    </row>
    <row r="36" spans="1:15" x14ac:dyDescent="0.25">
      <c r="A36">
        <v>0.8</v>
      </c>
      <c r="B36">
        <f t="shared" si="10"/>
        <v>0.72599999999999998</v>
      </c>
      <c r="C36">
        <f t="shared" si="10"/>
        <v>0.50000000000000011</v>
      </c>
      <c r="D36">
        <f t="shared" si="11"/>
        <v>0.89200000000000002</v>
      </c>
      <c r="E36">
        <f t="shared" si="12"/>
        <v>0.85686839577329477</v>
      </c>
      <c r="F36">
        <f t="shared" si="13"/>
        <v>0.14900000000000013</v>
      </c>
      <c r="G36">
        <f t="shared" si="14"/>
        <v>1.0410000000000001</v>
      </c>
      <c r="H36">
        <v>34.700000000000003</v>
      </c>
      <c r="I36">
        <f t="shared" si="15"/>
        <v>6.9400000000000003E-2</v>
      </c>
      <c r="J36">
        <f t="shared" si="16"/>
        <v>0.66600000000000015</v>
      </c>
      <c r="K36">
        <f t="shared" si="17"/>
        <v>0.8222222222222223</v>
      </c>
      <c r="L36">
        <f t="shared" si="18"/>
        <v>0.14399999999999991</v>
      </c>
      <c r="M36">
        <f t="shared" si="19"/>
        <v>0.81</v>
      </c>
      <c r="N36">
        <v>27</v>
      </c>
      <c r="O36">
        <f t="shared" si="20"/>
        <v>5.4000000000000006E-2</v>
      </c>
    </row>
    <row r="37" spans="1:15" x14ac:dyDescent="0.25">
      <c r="A37">
        <v>0.9</v>
      </c>
      <c r="B37">
        <f t="shared" si="10"/>
        <v>0.82499999999999996</v>
      </c>
      <c r="C37">
        <f t="shared" si="10"/>
        <v>0.57500000000000007</v>
      </c>
      <c r="D37">
        <f t="shared" si="11"/>
        <v>0.99099999999999999</v>
      </c>
      <c r="E37">
        <f t="shared" si="12"/>
        <v>0.85137457044673526</v>
      </c>
      <c r="F37">
        <f t="shared" si="13"/>
        <v>0.17300000000000015</v>
      </c>
      <c r="G37">
        <f t="shared" si="14"/>
        <v>1.1640000000000001</v>
      </c>
      <c r="H37">
        <v>38.799999999999997</v>
      </c>
      <c r="I37">
        <f>H37/10*0.02</f>
        <v>7.7600000000000002E-2</v>
      </c>
      <c r="J37">
        <f t="shared" si="16"/>
        <v>0.7410000000000001</v>
      </c>
      <c r="K37">
        <f t="shared" si="17"/>
        <v>0.82608695652173925</v>
      </c>
      <c r="L37">
        <f t="shared" si="18"/>
        <v>0.15599999999999992</v>
      </c>
      <c r="M37">
        <f t="shared" si="19"/>
        <v>0.89700000000000002</v>
      </c>
      <c r="N37">
        <v>29.9</v>
      </c>
      <c r="O37">
        <f>N37/10*0.02</f>
        <v>5.9799999999999999E-2</v>
      </c>
    </row>
    <row r="38" spans="1:15" x14ac:dyDescent="0.25">
      <c r="A38">
        <v>1</v>
      </c>
      <c r="B38">
        <f t="shared" si="10"/>
        <v>0.92399999999999993</v>
      </c>
      <c r="C38">
        <f t="shared" si="10"/>
        <v>0.65</v>
      </c>
      <c r="D38">
        <f t="shared" si="11"/>
        <v>1.0899999999999999</v>
      </c>
      <c r="E38">
        <f t="shared" si="12"/>
        <v>0.84693084693084686</v>
      </c>
      <c r="F38">
        <f t="shared" si="13"/>
        <v>0.19700000000000006</v>
      </c>
      <c r="G38">
        <f t="shared" si="14"/>
        <v>1.2869999999999999</v>
      </c>
      <c r="H38">
        <v>42.9</v>
      </c>
      <c r="I38">
        <f>H38/10*0.02</f>
        <v>8.5800000000000001E-2</v>
      </c>
      <c r="J38">
        <f t="shared" si="16"/>
        <v>0.81600000000000006</v>
      </c>
      <c r="K38">
        <f t="shared" si="17"/>
        <v>0.82674772036474176</v>
      </c>
      <c r="L38">
        <f t="shared" si="18"/>
        <v>0.17099999999999993</v>
      </c>
      <c r="M38">
        <f t="shared" si="19"/>
        <v>0.98699999999999999</v>
      </c>
      <c r="N38">
        <v>32.9</v>
      </c>
      <c r="O38">
        <f>N38/10*0.02</f>
        <v>6.5799999999999997E-2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2015-02-25T23:24:55Z</dcterms:created>
  <dcterms:modified xsi:type="dcterms:W3CDTF">2015-04-01T22:01:32Z</dcterms:modified>
</cp:coreProperties>
</file>