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 activeTab="1"/>
  </bookViews>
  <sheets>
    <sheet name="Sheet1" sheetId="1" r:id="rId1"/>
    <sheet name="Chart1" sheetId="4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C46" i="2" l="1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B8" i="2"/>
  <c r="B7" i="2"/>
  <c r="D44" i="2" s="1"/>
  <c r="E44" i="2" s="1"/>
  <c r="D13" i="2" l="1"/>
  <c r="E13" i="2" s="1"/>
  <c r="D17" i="2"/>
  <c r="E17" i="2" s="1"/>
  <c r="D21" i="2"/>
  <c r="E21" i="2" s="1"/>
  <c r="D25" i="2"/>
  <c r="E25" i="2" s="1"/>
  <c r="D29" i="2"/>
  <c r="E29" i="2" s="1"/>
  <c r="D33" i="2"/>
  <c r="E33" i="2" s="1"/>
  <c r="D37" i="2"/>
  <c r="E37" i="2" s="1"/>
  <c r="D41" i="2"/>
  <c r="E41" i="2" s="1"/>
  <c r="D45" i="2"/>
  <c r="E45" i="2" s="1"/>
  <c r="D10" i="2"/>
  <c r="E10" i="2" s="1"/>
  <c r="D14" i="2"/>
  <c r="E14" i="2" s="1"/>
  <c r="D18" i="2"/>
  <c r="E18" i="2" s="1"/>
  <c r="D22" i="2"/>
  <c r="E22" i="2" s="1"/>
  <c r="D26" i="2"/>
  <c r="E26" i="2" s="1"/>
  <c r="D30" i="2"/>
  <c r="E30" i="2" s="1"/>
  <c r="D34" i="2"/>
  <c r="E34" i="2" s="1"/>
  <c r="D38" i="2"/>
  <c r="E38" i="2" s="1"/>
  <c r="D42" i="2"/>
  <c r="E42" i="2" s="1"/>
  <c r="D46" i="2"/>
  <c r="E46" i="2" s="1"/>
  <c r="D11" i="2"/>
  <c r="E11" i="2" s="1"/>
  <c r="D15" i="2"/>
  <c r="E15" i="2" s="1"/>
  <c r="D19" i="2"/>
  <c r="E19" i="2" s="1"/>
  <c r="D23" i="2"/>
  <c r="E23" i="2" s="1"/>
  <c r="D27" i="2"/>
  <c r="E27" i="2" s="1"/>
  <c r="D31" i="2"/>
  <c r="E31" i="2" s="1"/>
  <c r="D35" i="2"/>
  <c r="E35" i="2" s="1"/>
  <c r="D39" i="2"/>
  <c r="E39" i="2" s="1"/>
  <c r="D43" i="2"/>
  <c r="E43" i="2" s="1"/>
  <c r="D12" i="2"/>
  <c r="E12" i="2" s="1"/>
  <c r="D16" i="2"/>
  <c r="E16" i="2" s="1"/>
  <c r="D20" i="2"/>
  <c r="E20" i="2" s="1"/>
  <c r="D24" i="2"/>
  <c r="E24" i="2" s="1"/>
  <c r="D28" i="2"/>
  <c r="E28" i="2" s="1"/>
  <c r="D32" i="2"/>
  <c r="E32" i="2" s="1"/>
  <c r="D36" i="2"/>
  <c r="E36" i="2" s="1"/>
  <c r="D40" i="2"/>
  <c r="E40" i="2" s="1"/>
  <c r="B30" i="1"/>
  <c r="D68" i="1" s="1"/>
  <c r="E68" i="1" s="1"/>
  <c r="B29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D60" i="1"/>
  <c r="E60" i="1" s="1"/>
  <c r="D39" i="1"/>
  <c r="E39" i="1" s="1"/>
  <c r="D36" i="1"/>
  <c r="E36" i="1" s="1"/>
  <c r="D67" i="1"/>
  <c r="E67" i="1" s="1"/>
  <c r="D59" i="1"/>
  <c r="E59" i="1" s="1"/>
  <c r="D50" i="1"/>
  <c r="E50" i="1" s="1"/>
  <c r="D35" i="1"/>
  <c r="E35" i="1" s="1"/>
  <c r="D41" i="1"/>
  <c r="E41" i="1" s="1"/>
  <c r="D56" i="1"/>
  <c r="E56" i="1" s="1"/>
  <c r="D51" i="1"/>
  <c r="E51" i="1" s="1"/>
  <c r="D48" i="1"/>
  <c r="E48" i="1" s="1"/>
  <c r="D58" i="1"/>
  <c r="E58" i="1" s="1"/>
  <c r="D57" i="1"/>
  <c r="E57" i="1" s="1"/>
  <c r="D33" i="1"/>
  <c r="E33" i="1" s="1"/>
  <c r="D65" i="1"/>
  <c r="E65" i="1" s="1"/>
  <c r="D43" i="1"/>
  <c r="E43" i="1" s="1"/>
  <c r="D37" i="1" l="1"/>
  <c r="E37" i="1" s="1"/>
  <c r="D34" i="1"/>
  <c r="E34" i="1" s="1"/>
  <c r="D66" i="1"/>
  <c r="E66" i="1" s="1"/>
  <c r="D46" i="1"/>
  <c r="E46" i="1" s="1"/>
  <c r="D45" i="1"/>
  <c r="E45" i="1" s="1"/>
  <c r="D53" i="1"/>
  <c r="E53" i="1" s="1"/>
  <c r="D42" i="1"/>
  <c r="E42" i="1" s="1"/>
  <c r="D47" i="1"/>
  <c r="E47" i="1" s="1"/>
  <c r="D64" i="1"/>
  <c r="E64" i="1" s="1"/>
  <c r="D40" i="1"/>
  <c r="E40" i="1" s="1"/>
  <c r="D38" i="1"/>
  <c r="E38" i="1" s="1"/>
  <c r="D61" i="1"/>
  <c r="E61" i="1" s="1"/>
  <c r="D54" i="1"/>
  <c r="E54" i="1" s="1"/>
  <c r="D55" i="1"/>
  <c r="E55" i="1" s="1"/>
  <c r="D63" i="1"/>
  <c r="E63" i="1" s="1"/>
  <c r="D44" i="1"/>
  <c r="E44" i="1" s="1"/>
  <c r="D52" i="1"/>
  <c r="E52" i="1" s="1"/>
  <c r="D62" i="1"/>
  <c r="E62" i="1" s="1"/>
  <c r="D49" i="1"/>
  <c r="D32" i="1"/>
  <c r="E32" i="1" s="1"/>
  <c r="E29" i="1" l="1"/>
  <c r="E30" i="1"/>
</calcChain>
</file>

<file path=xl/sharedStrings.xml><?xml version="1.0" encoding="utf-8"?>
<sst xmlns="http://schemas.openxmlformats.org/spreadsheetml/2006/main" count="4" uniqueCount="2">
  <si>
    <t>slope</t>
  </si>
  <si>
    <t>intercept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</si>
</sst>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marker>
            <c:symbol val="none"/>
          </c:marker>
          <c:xVal>
            <c:numRef>
              <c:f>Sheet1!$A$32:$A$68</c:f>
              <c:numCache>
                <c:formatCode>General</c:formatCode>
                <c:ptCount val="3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</c:numCache>
            </c:numRef>
          </c:xVal>
          <c:yVal>
            <c:numRef>
              <c:f>Sheet1!$C$32:$C$68</c:f>
              <c:numCache>
                <c:formatCode>General</c:formatCode>
                <c:ptCount val="37"/>
                <c:pt idx="0">
                  <c:v>26.21</c:v>
                </c:pt>
                <c:pt idx="1">
                  <c:v>36.08</c:v>
                </c:pt>
                <c:pt idx="2">
                  <c:v>46.44</c:v>
                </c:pt>
                <c:pt idx="3">
                  <c:v>56.65</c:v>
                </c:pt>
                <c:pt idx="4">
                  <c:v>66.75</c:v>
                </c:pt>
                <c:pt idx="5">
                  <c:v>76.78</c:v>
                </c:pt>
                <c:pt idx="6">
                  <c:v>86.38</c:v>
                </c:pt>
                <c:pt idx="7">
                  <c:v>96.63</c:v>
                </c:pt>
                <c:pt idx="8">
                  <c:v>106.15</c:v>
                </c:pt>
                <c:pt idx="9">
                  <c:v>116.32</c:v>
                </c:pt>
                <c:pt idx="10">
                  <c:v>126.17</c:v>
                </c:pt>
                <c:pt idx="11">
                  <c:v>136.41</c:v>
                </c:pt>
                <c:pt idx="12">
                  <c:v>146.54</c:v>
                </c:pt>
                <c:pt idx="13">
                  <c:v>156.59</c:v>
                </c:pt>
                <c:pt idx="14">
                  <c:v>166.6</c:v>
                </c:pt>
                <c:pt idx="15">
                  <c:v>176.16</c:v>
                </c:pt>
                <c:pt idx="16">
                  <c:v>186.31</c:v>
                </c:pt>
                <c:pt idx="17">
                  <c:v>195.8</c:v>
                </c:pt>
                <c:pt idx="18">
                  <c:v>205.98</c:v>
                </c:pt>
                <c:pt idx="19">
                  <c:v>215.91</c:v>
                </c:pt>
                <c:pt idx="20">
                  <c:v>226.22</c:v>
                </c:pt>
                <c:pt idx="21">
                  <c:v>236.42000000000002</c:v>
                </c:pt>
                <c:pt idx="22">
                  <c:v>246.57</c:v>
                </c:pt>
                <c:pt idx="23">
                  <c:v>256.72000000000003</c:v>
                </c:pt>
                <c:pt idx="24">
                  <c:v>266.52999999999997</c:v>
                </c:pt>
                <c:pt idx="25">
                  <c:v>276.85000000000002</c:v>
                </c:pt>
                <c:pt idx="26">
                  <c:v>286.54000000000002</c:v>
                </c:pt>
                <c:pt idx="27">
                  <c:v>296.84000000000003</c:v>
                </c:pt>
                <c:pt idx="28">
                  <c:v>306.77</c:v>
                </c:pt>
                <c:pt idx="29">
                  <c:v>317</c:v>
                </c:pt>
                <c:pt idx="30">
                  <c:v>327.06</c:v>
                </c:pt>
                <c:pt idx="31">
                  <c:v>337.03</c:v>
                </c:pt>
                <c:pt idx="32">
                  <c:v>346.9</c:v>
                </c:pt>
                <c:pt idx="33">
                  <c:v>356.58</c:v>
                </c:pt>
                <c:pt idx="34">
                  <c:v>366.86</c:v>
                </c:pt>
                <c:pt idx="35">
                  <c:v>376.14</c:v>
                </c:pt>
                <c:pt idx="36">
                  <c:v>386.24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057216"/>
        <c:axId val="56075392"/>
      </c:scatterChart>
      <c:scatterChart>
        <c:scatterStyle val="lineMarker"/>
        <c:varyColors val="0"/>
        <c:ser>
          <c:idx val="0"/>
          <c:order val="1"/>
          <c:tx>
            <c:v>error</c:v>
          </c:tx>
          <c:marker>
            <c:symbol val="none"/>
          </c:marker>
          <c:xVal>
            <c:numRef>
              <c:f>Sheet1!$A$32:$A$68</c:f>
              <c:numCache>
                <c:formatCode>General</c:formatCode>
                <c:ptCount val="3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</c:numCache>
            </c:numRef>
          </c:xVal>
          <c:yVal>
            <c:numRef>
              <c:f>Sheet1!$E$32:$E$68</c:f>
              <c:numCache>
                <c:formatCode>General</c:formatCode>
                <c:ptCount val="37"/>
                <c:pt idx="0">
                  <c:v>-9.6884779516308583E-2</c:v>
                </c:pt>
                <c:pt idx="1">
                  <c:v>-0.23705784732096191</c:v>
                </c:pt>
                <c:pt idx="2">
                  <c:v>0.11276908487438675</c:v>
                </c:pt>
                <c:pt idx="3">
                  <c:v>0.31259601706974394</c:v>
                </c:pt>
                <c:pt idx="4">
                  <c:v>0.40242294926508748</c:v>
                </c:pt>
                <c:pt idx="5">
                  <c:v>0.42224988146045916</c:v>
                </c:pt>
                <c:pt idx="6">
                  <c:v>1.2076813655795604E-2</c:v>
                </c:pt>
                <c:pt idx="7">
                  <c:v>0.25190374585115194</c:v>
                </c:pt>
                <c:pt idx="8">
                  <c:v>-0.23826932195349571</c:v>
                </c:pt>
                <c:pt idx="9">
                  <c:v>-7.8442389758151876E-2</c:v>
                </c:pt>
                <c:pt idx="10">
                  <c:v>-0.23861545756278701</c:v>
                </c:pt>
                <c:pt idx="11">
                  <c:v>-8.7885253674642172E-3</c:v>
                </c:pt>
                <c:pt idx="12">
                  <c:v>0.11103840682790178</c:v>
                </c:pt>
                <c:pt idx="13">
                  <c:v>0.15086533902325527</c:v>
                </c:pt>
                <c:pt idx="14">
                  <c:v>0.15069227121861672</c:v>
                </c:pt>
                <c:pt idx="15">
                  <c:v>-0.29948079658603888</c:v>
                </c:pt>
                <c:pt idx="16">
                  <c:v>-0.15965386439069107</c:v>
                </c:pt>
                <c:pt idx="17">
                  <c:v>0</c:v>
                </c:pt>
                <c:pt idx="18">
                  <c:v>-0.50999999999999091</c:v>
                </c:pt>
                <c:pt idx="19">
                  <c:v>-0.59017306780464196</c:v>
                </c:pt>
                <c:pt idx="20">
                  <c:v>-0.29034613560926914</c:v>
                </c:pt>
                <c:pt idx="21">
                  <c:v>-0.10051920341390996</c:v>
                </c:pt>
                <c:pt idx="22">
                  <c:v>3.9307728781409423E-2</c:v>
                </c:pt>
                <c:pt idx="23">
                  <c:v>0.1791346609768425</c:v>
                </c:pt>
                <c:pt idx="24">
                  <c:v>-2.1038406827869949E-2</c:v>
                </c:pt>
                <c:pt idx="25">
                  <c:v>0.2887885253675222</c:v>
                </c:pt>
                <c:pt idx="26">
                  <c:v>-3.1384542437137952E-2</c:v>
                </c:pt>
                <c:pt idx="27">
                  <c:v>0.25844238975821554</c:v>
                </c:pt>
                <c:pt idx="28">
                  <c:v>0.17826932195350764</c:v>
                </c:pt>
                <c:pt idx="29">
                  <c:v>0.39809625414886796</c:v>
                </c:pt>
                <c:pt idx="30">
                  <c:v>0.44792318634421235</c:v>
                </c:pt>
                <c:pt idx="31">
                  <c:v>0.40775011853952492</c:v>
                </c:pt>
                <c:pt idx="32">
                  <c:v>0.26757705073487159</c:v>
                </c:pt>
                <c:pt idx="33">
                  <c:v>-6.2596017069779464E-2</c:v>
                </c:pt>
                <c:pt idx="34">
                  <c:v>0.20723091512570591</c:v>
                </c:pt>
                <c:pt idx="35">
                  <c:v>-0.52294215267897926</c:v>
                </c:pt>
                <c:pt idx="36">
                  <c:v>-0.43311522048361439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078720"/>
        <c:axId val="56076928"/>
      </c:scatterChart>
      <c:valAx>
        <c:axId val="5605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6075392"/>
        <c:crosses val="autoZero"/>
        <c:crossBetween val="midCat"/>
      </c:valAx>
      <c:valAx>
        <c:axId val="56075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057216"/>
        <c:crosses val="autoZero"/>
        <c:crossBetween val="midCat"/>
      </c:valAx>
      <c:valAx>
        <c:axId val="560769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56078720"/>
        <c:crosses val="max"/>
        <c:crossBetween val="midCat"/>
      </c:valAx>
      <c:valAx>
        <c:axId val="56078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07692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2"/>
          <c:order val="0"/>
          <c:marker>
            <c:symbol val="none"/>
          </c:marker>
          <c:xVal>
            <c:numRef>
              <c:f>Sheet2!$A$10:$A$46</c:f>
              <c:numCache>
                <c:formatCode>General</c:formatCode>
                <c:ptCount val="3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</c:numCache>
            </c:numRef>
          </c:xVal>
          <c:yVal>
            <c:numRef>
              <c:f>Sheet2!$D$10:$D$46</c:f>
              <c:numCache>
                <c:formatCode>General</c:formatCode>
                <c:ptCount val="37"/>
                <c:pt idx="0">
                  <c:v>-2.2361308677091074E-2</c:v>
                </c:pt>
                <c:pt idx="1">
                  <c:v>9.9779672153356458</c:v>
                </c:pt>
                <c:pt idx="2">
                  <c:v>19.978295739348383</c:v>
                </c:pt>
                <c:pt idx="3">
                  <c:v>29.978624263361116</c:v>
                </c:pt>
                <c:pt idx="4">
                  <c:v>39.978952787373856</c:v>
                </c:pt>
                <c:pt idx="5">
                  <c:v>49.979281311386586</c:v>
                </c:pt>
                <c:pt idx="6">
                  <c:v>59.979609835399323</c:v>
                </c:pt>
                <c:pt idx="7">
                  <c:v>69.97993835941206</c:v>
                </c:pt>
                <c:pt idx="8">
                  <c:v>79.980266883424804</c:v>
                </c:pt>
                <c:pt idx="9">
                  <c:v>89.980595407437534</c:v>
                </c:pt>
                <c:pt idx="10">
                  <c:v>99.980923931450263</c:v>
                </c:pt>
                <c:pt idx="11">
                  <c:v>109.98125245546301</c:v>
                </c:pt>
                <c:pt idx="12">
                  <c:v>119.98158097947574</c:v>
                </c:pt>
                <c:pt idx="13">
                  <c:v>129.98190950348848</c:v>
                </c:pt>
                <c:pt idx="14">
                  <c:v>139.98223802750121</c:v>
                </c:pt>
                <c:pt idx="15">
                  <c:v>149.98256655151394</c:v>
                </c:pt>
                <c:pt idx="16">
                  <c:v>159.9828950755267</c:v>
                </c:pt>
                <c:pt idx="17">
                  <c:v>169.98322359953943</c:v>
                </c:pt>
                <c:pt idx="18">
                  <c:v>179.98355212355216</c:v>
                </c:pt>
                <c:pt idx="19">
                  <c:v>189.98388064756489</c:v>
                </c:pt>
                <c:pt idx="20">
                  <c:v>199.98420917157762</c:v>
                </c:pt>
                <c:pt idx="21">
                  <c:v>209.98453769559038</c:v>
                </c:pt>
                <c:pt idx="22">
                  <c:v>219.98486621960311</c:v>
                </c:pt>
                <c:pt idx="23">
                  <c:v>229.98519474361584</c:v>
                </c:pt>
                <c:pt idx="24">
                  <c:v>239.98552326762857</c:v>
                </c:pt>
                <c:pt idx="25">
                  <c:v>249.98585179164129</c:v>
                </c:pt>
                <c:pt idx="26">
                  <c:v>259.98618031565405</c:v>
                </c:pt>
                <c:pt idx="27">
                  <c:v>269.98650883966678</c:v>
                </c:pt>
                <c:pt idx="28">
                  <c:v>279.98683736367951</c:v>
                </c:pt>
                <c:pt idx="29">
                  <c:v>289.98716588769224</c:v>
                </c:pt>
                <c:pt idx="30">
                  <c:v>299.98749441170497</c:v>
                </c:pt>
                <c:pt idx="31">
                  <c:v>309.9878229357177</c:v>
                </c:pt>
                <c:pt idx="32">
                  <c:v>319.98815145973049</c:v>
                </c:pt>
                <c:pt idx="33">
                  <c:v>329.98847998374322</c:v>
                </c:pt>
                <c:pt idx="34">
                  <c:v>339.98880850775595</c:v>
                </c:pt>
                <c:pt idx="35">
                  <c:v>349.98913703176868</c:v>
                </c:pt>
                <c:pt idx="36">
                  <c:v>359.98946555578141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33728"/>
        <c:axId val="103435264"/>
      </c:scatterChart>
      <c:scatterChart>
        <c:scatterStyle val="lineMarker"/>
        <c:varyColors val="0"/>
        <c:ser>
          <c:idx val="0"/>
          <c:order val="1"/>
          <c:tx>
            <c:v>INL</c:v>
          </c:tx>
          <c:marker>
            <c:symbol val="none"/>
          </c:marker>
          <c:xVal>
            <c:numRef>
              <c:f>Sheet2!$A$10:$A$46</c:f>
              <c:numCache>
                <c:formatCode>General</c:formatCode>
                <c:ptCount val="3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</c:numCache>
            </c:numRef>
          </c:xVal>
          <c:yVal>
            <c:numRef>
              <c:f>Sheet2!$E$10:$E$46</c:f>
              <c:numCache>
                <c:formatCode>General</c:formatCode>
                <c:ptCount val="37"/>
                <c:pt idx="0">
                  <c:v>2.2361308677091074E-2</c:v>
                </c:pt>
                <c:pt idx="1">
                  <c:v>-1.5110072478533354E-2</c:v>
                </c:pt>
                <c:pt idx="2">
                  <c:v>-2.4010025062690232E-2</c:v>
                </c:pt>
                <c:pt idx="3">
                  <c:v>-1.5767120504005305E-2</c:v>
                </c:pt>
                <c:pt idx="4">
                  <c:v>1.2475784054721828E-2</c:v>
                </c:pt>
                <c:pt idx="5">
                  <c:v>5.5004402899093918E-2</c:v>
                </c:pt>
                <c:pt idx="6">
                  <c:v>1.1818736029255206E-2</c:v>
                </c:pt>
                <c:pt idx="7">
                  <c:v>-2.7955022692509601E-3</c:v>
                </c:pt>
                <c:pt idx="8">
                  <c:v>-3.1240262819949294E-3</c:v>
                </c:pt>
                <c:pt idx="9">
                  <c:v>1.083316399105172E-2</c:v>
                </c:pt>
                <c:pt idx="10">
                  <c:v>4.7647497121133142E-2</c:v>
                </c:pt>
                <c:pt idx="11">
                  <c:v>1.0176115965577992E-2</c:v>
                </c:pt>
                <c:pt idx="12">
                  <c:v>-4.4381223329281738E-3</c:v>
                </c:pt>
                <c:pt idx="13">
                  <c:v>-4.7666463456721431E-3</c:v>
                </c:pt>
                <c:pt idx="14">
                  <c:v>-5.0951703584019015E-3</c:v>
                </c:pt>
                <c:pt idx="15">
                  <c:v>3.7433448486041243E-2</c:v>
                </c:pt>
                <c:pt idx="16">
                  <c:v>8.5334959018723566E-3</c:v>
                </c:pt>
                <c:pt idx="17">
                  <c:v>-3.4652170968030305E-2</c:v>
                </c:pt>
                <c:pt idx="18">
                  <c:v>-3.4980694980760063E-2</c:v>
                </c:pt>
                <c:pt idx="19">
                  <c:v>-4.9594933279166753E-2</c:v>
                </c:pt>
                <c:pt idx="20">
                  <c:v>-7.0663144348088736E-3</c:v>
                </c:pt>
                <c:pt idx="21">
                  <c:v>-3.596626701897776E-2</c:v>
                </c:pt>
                <c:pt idx="22">
                  <c:v>-7.7233624602683904E-3</c:v>
                </c:pt>
                <c:pt idx="23">
                  <c:v>-5.0909029330114208E-2</c:v>
                </c:pt>
                <c:pt idx="24">
                  <c:v>-3.6951839057167035E-2</c:v>
                </c:pt>
                <c:pt idx="25">
                  <c:v>5.5767797872476876E-3</c:v>
                </c:pt>
                <c:pt idx="26">
                  <c:v>1.9533970060251704E-2</c:v>
                </c:pt>
                <c:pt idx="27">
                  <c:v>-9.365982523945604E-3</c:v>
                </c:pt>
                <c:pt idx="28">
                  <c:v>-5.2551649393819844E-2</c:v>
                </c:pt>
                <c:pt idx="29">
                  <c:v>4.262683736328654E-3</c:v>
                </c:pt>
                <c:pt idx="30">
                  <c:v>3.2505588295009602E-2</c:v>
                </c:pt>
                <c:pt idx="31">
                  <c:v>4.6462778567956775E-2</c:v>
                </c:pt>
                <c:pt idx="32">
                  <c:v>3.1848540269493242E-2</c:v>
                </c:pt>
                <c:pt idx="33">
                  <c:v>2.948587685352777E-3</c:v>
                </c:pt>
                <c:pt idx="34">
                  <c:v>-1.1665650613110756E-2</c:v>
                </c:pt>
                <c:pt idx="35">
                  <c:v>3.0862968231303967E-2</c:v>
                </c:pt>
                <c:pt idx="36">
                  <c:v>1.6248729932897277E-2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38592"/>
        <c:axId val="103437056"/>
      </c:scatterChart>
      <c:valAx>
        <c:axId val="10343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3435264"/>
        <c:crosses val="autoZero"/>
        <c:crossBetween val="midCat"/>
      </c:valAx>
      <c:valAx>
        <c:axId val="103435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433728"/>
        <c:crosses val="autoZero"/>
        <c:crossBetween val="midCat"/>
      </c:valAx>
      <c:valAx>
        <c:axId val="1034370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3438592"/>
        <c:crosses val="max"/>
        <c:crossBetween val="midCat"/>
      </c:valAx>
      <c:valAx>
        <c:axId val="10343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4370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7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41</xdr:row>
      <xdr:rowOff>90487</xdr:rowOff>
    </xdr:from>
    <xdr:to>
      <xdr:col>15</xdr:col>
      <xdr:colOff>504825</xdr:colOff>
      <xdr:row>55</xdr:row>
      <xdr:rowOff>166687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81983" cy="630620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9:E68"/>
  <sheetViews>
    <sheetView topLeftCell="A22" workbookViewId="0">
      <selection activeCell="A29" sqref="A29:B30"/>
    </sheetView>
  </sheetViews>
  <sheetFormatPr defaultRowHeight="15" x14ac:dyDescent="0.25"/>
  <sheetData>
    <row r="29" spans="1:5" x14ac:dyDescent="0.25">
      <c r="A29" t="s">
        <v>0</v>
      </c>
      <c r="B29">
        <f>SLOPE(C32:C68,A32:A68)</f>
        <v>1.0010173067804649</v>
      </c>
      <c r="E29">
        <f>MAX(E32:E68)</f>
        <v>0.44792318634421235</v>
      </c>
    </row>
    <row r="30" spans="1:5" x14ac:dyDescent="0.25">
      <c r="A30" t="s">
        <v>1</v>
      </c>
      <c r="B30">
        <f>INTERCEPT(C32:C68,A32:A68)</f>
        <v>26.306884779516309</v>
      </c>
      <c r="E30">
        <f>MIN(E32:E68)</f>
        <v>-0.59017306780464196</v>
      </c>
    </row>
    <row r="32" spans="1:5" x14ac:dyDescent="0.25">
      <c r="A32">
        <v>0</v>
      </c>
      <c r="B32">
        <v>26.21</v>
      </c>
      <c r="C32">
        <f>B32</f>
        <v>26.21</v>
      </c>
      <c r="D32">
        <f>A32*B$29+B$30</f>
        <v>26.306884779516309</v>
      </c>
      <c r="E32">
        <f>C32-D32</f>
        <v>-9.6884779516308583E-2</v>
      </c>
    </row>
    <row r="33" spans="1:5" x14ac:dyDescent="0.25">
      <c r="A33">
        <v>10</v>
      </c>
      <c r="B33">
        <v>36.08</v>
      </c>
      <c r="C33">
        <f t="shared" ref="C33:C47" si="0">B33</f>
        <v>36.08</v>
      </c>
      <c r="D33">
        <f t="shared" ref="D33:D68" si="1">A33*B$29+B$30</f>
        <v>36.31705784732096</v>
      </c>
      <c r="E33">
        <f t="shared" ref="E33:E68" si="2">C33-D33</f>
        <v>-0.23705784732096191</v>
      </c>
    </row>
    <row r="34" spans="1:5" x14ac:dyDescent="0.25">
      <c r="A34">
        <v>20</v>
      </c>
      <c r="B34">
        <v>46.44</v>
      </c>
      <c r="C34">
        <f t="shared" si="0"/>
        <v>46.44</v>
      </c>
      <c r="D34">
        <f t="shared" si="1"/>
        <v>46.327230915125611</v>
      </c>
      <c r="E34">
        <f t="shared" si="2"/>
        <v>0.11276908487438675</v>
      </c>
    </row>
    <row r="35" spans="1:5" x14ac:dyDescent="0.25">
      <c r="A35">
        <v>30</v>
      </c>
      <c r="B35">
        <v>56.65</v>
      </c>
      <c r="C35">
        <f t="shared" si="0"/>
        <v>56.65</v>
      </c>
      <c r="D35">
        <f t="shared" si="1"/>
        <v>56.337403982930255</v>
      </c>
      <c r="E35">
        <f t="shared" si="2"/>
        <v>0.31259601706974394</v>
      </c>
    </row>
    <row r="36" spans="1:5" x14ac:dyDescent="0.25">
      <c r="A36">
        <v>40</v>
      </c>
      <c r="B36">
        <v>66.75</v>
      </c>
      <c r="C36">
        <f t="shared" si="0"/>
        <v>66.75</v>
      </c>
      <c r="D36">
        <f t="shared" si="1"/>
        <v>66.347577050734913</v>
      </c>
      <c r="E36">
        <f t="shared" si="2"/>
        <v>0.40242294926508748</v>
      </c>
    </row>
    <row r="37" spans="1:5" x14ac:dyDescent="0.25">
      <c r="A37">
        <v>50</v>
      </c>
      <c r="B37">
        <v>76.78</v>
      </c>
      <c r="C37">
        <f t="shared" si="0"/>
        <v>76.78</v>
      </c>
      <c r="D37">
        <f t="shared" si="1"/>
        <v>76.357750118539542</v>
      </c>
      <c r="E37">
        <f t="shared" si="2"/>
        <v>0.42224988146045916</v>
      </c>
    </row>
    <row r="38" spans="1:5" x14ac:dyDescent="0.25">
      <c r="A38">
        <v>60</v>
      </c>
      <c r="B38">
        <v>86.38</v>
      </c>
      <c r="C38">
        <f t="shared" si="0"/>
        <v>86.38</v>
      </c>
      <c r="D38">
        <f t="shared" si="1"/>
        <v>86.3679231863442</v>
      </c>
      <c r="E38">
        <f t="shared" si="2"/>
        <v>1.2076813655795604E-2</v>
      </c>
    </row>
    <row r="39" spans="1:5" x14ac:dyDescent="0.25">
      <c r="A39">
        <v>70</v>
      </c>
      <c r="B39">
        <v>96.63</v>
      </c>
      <c r="C39">
        <f t="shared" si="0"/>
        <v>96.63</v>
      </c>
      <c r="D39">
        <f t="shared" si="1"/>
        <v>96.378096254148844</v>
      </c>
      <c r="E39">
        <f t="shared" si="2"/>
        <v>0.25190374585115194</v>
      </c>
    </row>
    <row r="40" spans="1:5" x14ac:dyDescent="0.25">
      <c r="A40">
        <v>80</v>
      </c>
      <c r="B40">
        <v>106.15</v>
      </c>
      <c r="C40">
        <f t="shared" si="0"/>
        <v>106.15</v>
      </c>
      <c r="D40">
        <f t="shared" si="1"/>
        <v>106.3882693219535</v>
      </c>
      <c r="E40">
        <f t="shared" si="2"/>
        <v>-0.23826932195349571</v>
      </c>
    </row>
    <row r="41" spans="1:5" x14ac:dyDescent="0.25">
      <c r="A41">
        <v>90</v>
      </c>
      <c r="B41">
        <v>116.32</v>
      </c>
      <c r="C41">
        <f t="shared" si="0"/>
        <v>116.32</v>
      </c>
      <c r="D41">
        <f t="shared" si="1"/>
        <v>116.39844238975815</v>
      </c>
      <c r="E41">
        <f t="shared" si="2"/>
        <v>-7.8442389758151876E-2</v>
      </c>
    </row>
    <row r="42" spans="1:5" x14ac:dyDescent="0.25">
      <c r="A42">
        <v>100</v>
      </c>
      <c r="B42">
        <v>126.17</v>
      </c>
      <c r="C42">
        <f t="shared" si="0"/>
        <v>126.17</v>
      </c>
      <c r="D42">
        <f t="shared" si="1"/>
        <v>126.40861545756279</v>
      </c>
      <c r="E42">
        <f t="shared" si="2"/>
        <v>-0.23861545756278701</v>
      </c>
    </row>
    <row r="43" spans="1:5" x14ac:dyDescent="0.25">
      <c r="A43">
        <v>110</v>
      </c>
      <c r="B43">
        <v>136.41</v>
      </c>
      <c r="C43">
        <f t="shared" si="0"/>
        <v>136.41</v>
      </c>
      <c r="D43">
        <f t="shared" si="1"/>
        <v>136.41878852536746</v>
      </c>
      <c r="E43">
        <f t="shared" si="2"/>
        <v>-8.7885253674642172E-3</v>
      </c>
    </row>
    <row r="44" spans="1:5" x14ac:dyDescent="0.25">
      <c r="A44">
        <v>120</v>
      </c>
      <c r="B44">
        <v>146.54</v>
      </c>
      <c r="C44">
        <f t="shared" si="0"/>
        <v>146.54</v>
      </c>
      <c r="D44">
        <f t="shared" si="1"/>
        <v>146.42896159317209</v>
      </c>
      <c r="E44">
        <f t="shared" si="2"/>
        <v>0.11103840682790178</v>
      </c>
    </row>
    <row r="45" spans="1:5" x14ac:dyDescent="0.25">
      <c r="A45">
        <v>130</v>
      </c>
      <c r="B45">
        <v>156.59</v>
      </c>
      <c r="C45">
        <f t="shared" si="0"/>
        <v>156.59</v>
      </c>
      <c r="D45">
        <f t="shared" si="1"/>
        <v>156.43913466097675</v>
      </c>
      <c r="E45">
        <f t="shared" si="2"/>
        <v>0.15086533902325527</v>
      </c>
    </row>
    <row r="46" spans="1:5" x14ac:dyDescent="0.25">
      <c r="A46">
        <v>140</v>
      </c>
      <c r="B46">
        <v>166.6</v>
      </c>
      <c r="C46">
        <f t="shared" si="0"/>
        <v>166.6</v>
      </c>
      <c r="D46">
        <f t="shared" si="1"/>
        <v>166.44930772878138</v>
      </c>
      <c r="E46">
        <f t="shared" si="2"/>
        <v>0.15069227121861672</v>
      </c>
    </row>
    <row r="47" spans="1:5" x14ac:dyDescent="0.25">
      <c r="A47">
        <v>150</v>
      </c>
      <c r="B47">
        <v>176.16</v>
      </c>
      <c r="C47">
        <f t="shared" si="0"/>
        <v>176.16</v>
      </c>
      <c r="D47">
        <f t="shared" si="1"/>
        <v>176.45948079658604</v>
      </c>
      <c r="E47">
        <f t="shared" si="2"/>
        <v>-0.29948079658603888</v>
      </c>
    </row>
    <row r="48" spans="1:5" x14ac:dyDescent="0.25">
      <c r="A48">
        <v>160</v>
      </c>
      <c r="B48">
        <v>-173.69</v>
      </c>
      <c r="C48">
        <f>B48+360</f>
        <v>186.31</v>
      </c>
      <c r="D48">
        <f t="shared" si="1"/>
        <v>186.46965386439069</v>
      </c>
      <c r="E48">
        <f t="shared" si="2"/>
        <v>-0.15965386439069107</v>
      </c>
    </row>
    <row r="49" spans="1:5" x14ac:dyDescent="0.25">
      <c r="A49">
        <v>170</v>
      </c>
      <c r="B49">
        <v>-164.2</v>
      </c>
      <c r="C49">
        <f t="shared" ref="C49:C68" si="3">B49+360</f>
        <v>195.8</v>
      </c>
      <c r="D49">
        <f t="shared" si="1"/>
        <v>196.47982693219532</v>
      </c>
      <c r="E49">
        <v>0</v>
      </c>
    </row>
    <row r="50" spans="1:5" x14ac:dyDescent="0.25">
      <c r="A50">
        <v>180</v>
      </c>
      <c r="B50">
        <v>-154.02000000000001</v>
      </c>
      <c r="C50">
        <f t="shared" si="3"/>
        <v>205.98</v>
      </c>
      <c r="D50">
        <f t="shared" si="1"/>
        <v>206.48999999999998</v>
      </c>
      <c r="E50">
        <f t="shared" si="2"/>
        <v>-0.50999999999999091</v>
      </c>
    </row>
    <row r="51" spans="1:5" x14ac:dyDescent="0.25">
      <c r="A51">
        <v>190</v>
      </c>
      <c r="B51">
        <v>-144.09</v>
      </c>
      <c r="C51">
        <f t="shared" si="3"/>
        <v>215.91</v>
      </c>
      <c r="D51">
        <f t="shared" si="1"/>
        <v>216.50017306780464</v>
      </c>
      <c r="E51">
        <f t="shared" si="2"/>
        <v>-0.59017306780464196</v>
      </c>
    </row>
    <row r="52" spans="1:5" x14ac:dyDescent="0.25">
      <c r="A52">
        <v>200</v>
      </c>
      <c r="B52">
        <v>-133.78</v>
      </c>
      <c r="C52">
        <f t="shared" si="3"/>
        <v>226.22</v>
      </c>
      <c r="D52">
        <f t="shared" si="1"/>
        <v>226.51034613560927</v>
      </c>
      <c r="E52">
        <f t="shared" si="2"/>
        <v>-0.29034613560926914</v>
      </c>
    </row>
    <row r="53" spans="1:5" x14ac:dyDescent="0.25">
      <c r="A53">
        <v>210</v>
      </c>
      <c r="B53">
        <v>-123.58</v>
      </c>
      <c r="C53">
        <f t="shared" si="3"/>
        <v>236.42000000000002</v>
      </c>
      <c r="D53">
        <f t="shared" si="1"/>
        <v>236.52051920341393</v>
      </c>
      <c r="E53">
        <f t="shared" si="2"/>
        <v>-0.10051920341390996</v>
      </c>
    </row>
    <row r="54" spans="1:5" x14ac:dyDescent="0.25">
      <c r="A54">
        <v>220</v>
      </c>
      <c r="B54">
        <v>-113.43</v>
      </c>
      <c r="C54">
        <f t="shared" si="3"/>
        <v>246.57</v>
      </c>
      <c r="D54">
        <f t="shared" si="1"/>
        <v>246.53069227121858</v>
      </c>
      <c r="E54">
        <f t="shared" si="2"/>
        <v>3.9307728781409423E-2</v>
      </c>
    </row>
    <row r="55" spans="1:5" x14ac:dyDescent="0.25">
      <c r="A55">
        <v>230</v>
      </c>
      <c r="B55">
        <v>-103.28</v>
      </c>
      <c r="C55">
        <f t="shared" si="3"/>
        <v>256.72000000000003</v>
      </c>
      <c r="D55">
        <f t="shared" si="1"/>
        <v>256.54086533902318</v>
      </c>
      <c r="E55">
        <f t="shared" si="2"/>
        <v>0.1791346609768425</v>
      </c>
    </row>
    <row r="56" spans="1:5" x14ac:dyDescent="0.25">
      <c r="A56">
        <v>240</v>
      </c>
      <c r="B56">
        <v>-93.47</v>
      </c>
      <c r="C56">
        <f t="shared" si="3"/>
        <v>266.52999999999997</v>
      </c>
      <c r="D56">
        <f t="shared" si="1"/>
        <v>266.55103840682784</v>
      </c>
      <c r="E56">
        <f t="shared" si="2"/>
        <v>-2.1038406827869949E-2</v>
      </c>
    </row>
    <row r="57" spans="1:5" x14ac:dyDescent="0.25">
      <c r="A57">
        <v>250</v>
      </c>
      <c r="B57">
        <v>-83.15</v>
      </c>
      <c r="C57">
        <f t="shared" si="3"/>
        <v>276.85000000000002</v>
      </c>
      <c r="D57">
        <f t="shared" si="1"/>
        <v>276.5612114746325</v>
      </c>
      <c r="E57">
        <f t="shared" si="2"/>
        <v>0.2887885253675222</v>
      </c>
    </row>
    <row r="58" spans="1:5" x14ac:dyDescent="0.25">
      <c r="A58">
        <v>260</v>
      </c>
      <c r="B58">
        <v>-73.459999999999994</v>
      </c>
      <c r="C58">
        <f t="shared" si="3"/>
        <v>286.54000000000002</v>
      </c>
      <c r="D58">
        <f t="shared" si="1"/>
        <v>286.57138454243716</v>
      </c>
      <c r="E58">
        <f t="shared" si="2"/>
        <v>-3.1384542437137952E-2</v>
      </c>
    </row>
    <row r="59" spans="1:5" x14ac:dyDescent="0.25">
      <c r="A59">
        <v>270</v>
      </c>
      <c r="B59">
        <v>-63.16</v>
      </c>
      <c r="C59">
        <f t="shared" si="3"/>
        <v>296.84000000000003</v>
      </c>
      <c r="D59">
        <f t="shared" si="1"/>
        <v>296.58155761024182</v>
      </c>
      <c r="E59">
        <f t="shared" si="2"/>
        <v>0.25844238975821554</v>
      </c>
    </row>
    <row r="60" spans="1:5" x14ac:dyDescent="0.25">
      <c r="A60">
        <v>280</v>
      </c>
      <c r="B60">
        <v>-53.23</v>
      </c>
      <c r="C60">
        <f t="shared" si="3"/>
        <v>306.77</v>
      </c>
      <c r="D60">
        <f t="shared" si="1"/>
        <v>306.59173067804647</v>
      </c>
      <c r="E60">
        <f t="shared" si="2"/>
        <v>0.17826932195350764</v>
      </c>
    </row>
    <row r="61" spans="1:5" x14ac:dyDescent="0.25">
      <c r="A61">
        <v>290</v>
      </c>
      <c r="B61">
        <v>-43</v>
      </c>
      <c r="C61">
        <f t="shared" si="3"/>
        <v>317</v>
      </c>
      <c r="D61">
        <f t="shared" si="1"/>
        <v>316.60190374585113</v>
      </c>
      <c r="E61">
        <f t="shared" si="2"/>
        <v>0.39809625414886796</v>
      </c>
    </row>
    <row r="62" spans="1:5" x14ac:dyDescent="0.25">
      <c r="A62">
        <v>300</v>
      </c>
      <c r="B62">
        <v>-32.94</v>
      </c>
      <c r="C62">
        <f t="shared" si="3"/>
        <v>327.06</v>
      </c>
      <c r="D62">
        <f t="shared" si="1"/>
        <v>326.61207681365579</v>
      </c>
      <c r="E62">
        <f t="shared" si="2"/>
        <v>0.44792318634421235</v>
      </c>
    </row>
    <row r="63" spans="1:5" x14ac:dyDescent="0.25">
      <c r="A63">
        <v>310</v>
      </c>
      <c r="B63">
        <v>-22.97</v>
      </c>
      <c r="C63">
        <f t="shared" si="3"/>
        <v>337.03</v>
      </c>
      <c r="D63">
        <f t="shared" si="1"/>
        <v>336.62224988146045</v>
      </c>
      <c r="E63">
        <f t="shared" si="2"/>
        <v>0.40775011853952492</v>
      </c>
    </row>
    <row r="64" spans="1:5" x14ac:dyDescent="0.25">
      <c r="A64">
        <v>320</v>
      </c>
      <c r="B64">
        <v>-13.1</v>
      </c>
      <c r="C64">
        <f t="shared" si="3"/>
        <v>346.9</v>
      </c>
      <c r="D64">
        <f t="shared" si="1"/>
        <v>346.63242294926511</v>
      </c>
      <c r="E64">
        <f t="shared" si="2"/>
        <v>0.26757705073487159</v>
      </c>
    </row>
    <row r="65" spans="1:5" x14ac:dyDescent="0.25">
      <c r="A65">
        <v>330</v>
      </c>
      <c r="B65">
        <v>-3.42</v>
      </c>
      <c r="C65">
        <f t="shared" si="3"/>
        <v>356.58</v>
      </c>
      <c r="D65">
        <f t="shared" si="1"/>
        <v>356.64259601706976</v>
      </c>
      <c r="E65">
        <f t="shared" si="2"/>
        <v>-6.2596017069779464E-2</v>
      </c>
    </row>
    <row r="66" spans="1:5" x14ac:dyDescent="0.25">
      <c r="A66">
        <v>340</v>
      </c>
      <c r="B66">
        <v>6.86</v>
      </c>
      <c r="C66">
        <f t="shared" si="3"/>
        <v>366.86</v>
      </c>
      <c r="D66">
        <f t="shared" si="1"/>
        <v>366.65276908487431</v>
      </c>
      <c r="E66">
        <f t="shared" si="2"/>
        <v>0.20723091512570591</v>
      </c>
    </row>
    <row r="67" spans="1:5" x14ac:dyDescent="0.25">
      <c r="A67">
        <v>350</v>
      </c>
      <c r="B67">
        <v>16.14</v>
      </c>
      <c r="C67">
        <f t="shared" si="3"/>
        <v>376.14</v>
      </c>
      <c r="D67">
        <f t="shared" si="1"/>
        <v>376.66294215267897</v>
      </c>
      <c r="E67">
        <f t="shared" si="2"/>
        <v>-0.52294215267897926</v>
      </c>
    </row>
    <row r="68" spans="1:5" x14ac:dyDescent="0.25">
      <c r="A68">
        <v>360</v>
      </c>
      <c r="B68">
        <v>26.24</v>
      </c>
      <c r="C68">
        <f t="shared" si="3"/>
        <v>386.24</v>
      </c>
      <c r="D68">
        <f t="shared" si="1"/>
        <v>386.67311522048362</v>
      </c>
      <c r="E68">
        <f t="shared" si="2"/>
        <v>-0.43311522048361439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46"/>
  <sheetViews>
    <sheetView topLeftCell="A8" workbookViewId="0">
      <selection activeCell="A10" sqref="A10:D46"/>
    </sheetView>
  </sheetViews>
  <sheetFormatPr defaultRowHeight="15" x14ac:dyDescent="0.25"/>
  <sheetData>
    <row r="7" spans="1:5" x14ac:dyDescent="0.25">
      <c r="A7" t="s">
        <v>0</v>
      </c>
      <c r="B7">
        <f>SLOPE(C10:C46,A10:A46)</f>
        <v>1.0000328524012736</v>
      </c>
    </row>
    <row r="8" spans="1:5" x14ac:dyDescent="0.25">
      <c r="A8" t="s">
        <v>1</v>
      </c>
      <c r="B8">
        <f>INTERCEPT(C10:C46,A10:A46)</f>
        <v>-2.2361308677091074E-2</v>
      </c>
    </row>
    <row r="10" spans="1:5" x14ac:dyDescent="0.25">
      <c r="A10">
        <v>0</v>
      </c>
      <c r="B10">
        <v>-220.14</v>
      </c>
      <c r="C10">
        <f>(B10+360*7-2299.86)/7</f>
        <v>0</v>
      </c>
      <c r="D10">
        <f>A10*B$7+B$8</f>
        <v>-2.2361308677091074E-2</v>
      </c>
      <c r="E10">
        <f>C10-D10</f>
        <v>2.2361308677091074E-2</v>
      </c>
    </row>
    <row r="11" spans="1:5" x14ac:dyDescent="0.25">
      <c r="A11">
        <v>10</v>
      </c>
      <c r="B11">
        <v>-150.4</v>
      </c>
      <c r="C11">
        <f t="shared" ref="C11:C31" si="0">(B11+360*7-2299.86)/7</f>
        <v>9.9628571428571124</v>
      </c>
      <c r="D11">
        <f t="shared" ref="D11:D46" si="1">A11*B$7+B$8</f>
        <v>9.9779672153356458</v>
      </c>
      <c r="E11">
        <f t="shared" ref="E11:E46" si="2">C11-D11</f>
        <v>-1.5110072478533354E-2</v>
      </c>
    </row>
    <row r="12" spans="1:5" x14ac:dyDescent="0.25">
      <c r="A12">
        <v>20</v>
      </c>
      <c r="B12">
        <v>-80.459999999999994</v>
      </c>
      <c r="C12">
        <f t="shared" si="0"/>
        <v>19.954285714285692</v>
      </c>
      <c r="D12">
        <f t="shared" si="1"/>
        <v>19.978295739348383</v>
      </c>
      <c r="E12">
        <f t="shared" si="2"/>
        <v>-2.4010025062690232E-2</v>
      </c>
    </row>
    <row r="13" spans="1:5" x14ac:dyDescent="0.25">
      <c r="A13">
        <v>30</v>
      </c>
      <c r="B13">
        <v>-10.4</v>
      </c>
      <c r="C13">
        <f t="shared" si="0"/>
        <v>29.962857142857111</v>
      </c>
      <c r="D13">
        <f t="shared" si="1"/>
        <v>29.978624263361116</v>
      </c>
      <c r="E13">
        <f t="shared" si="2"/>
        <v>-1.5767120504005305E-2</v>
      </c>
    </row>
    <row r="14" spans="1:5" x14ac:dyDescent="0.25">
      <c r="A14">
        <v>40</v>
      </c>
      <c r="B14">
        <v>59.8</v>
      </c>
      <c r="C14">
        <f t="shared" si="0"/>
        <v>39.991428571428578</v>
      </c>
      <c r="D14">
        <f t="shared" si="1"/>
        <v>39.978952787373856</v>
      </c>
      <c r="E14">
        <f t="shared" si="2"/>
        <v>1.2475784054721828E-2</v>
      </c>
    </row>
    <row r="15" spans="1:5" x14ac:dyDescent="0.25">
      <c r="A15">
        <v>50</v>
      </c>
      <c r="B15">
        <v>130.1</v>
      </c>
      <c r="C15">
        <f t="shared" si="0"/>
        <v>50.03428571428568</v>
      </c>
      <c r="D15">
        <f t="shared" si="1"/>
        <v>49.979281311386586</v>
      </c>
      <c r="E15">
        <f t="shared" si="2"/>
        <v>5.5004402899093918E-2</v>
      </c>
    </row>
    <row r="16" spans="1:5" x14ac:dyDescent="0.25">
      <c r="A16">
        <v>60</v>
      </c>
      <c r="B16">
        <v>199.8</v>
      </c>
      <c r="C16">
        <f t="shared" si="0"/>
        <v>59.991428571428578</v>
      </c>
      <c r="D16">
        <f t="shared" si="1"/>
        <v>59.979609835399323</v>
      </c>
      <c r="E16">
        <f t="shared" si="2"/>
        <v>1.1818736029255206E-2</v>
      </c>
    </row>
    <row r="17" spans="1:5" x14ac:dyDescent="0.25">
      <c r="A17">
        <v>70</v>
      </c>
      <c r="B17">
        <v>269.7</v>
      </c>
      <c r="C17">
        <f t="shared" si="0"/>
        <v>69.977142857142809</v>
      </c>
      <c r="D17">
        <f t="shared" si="1"/>
        <v>69.97993835941206</v>
      </c>
      <c r="E17">
        <f t="shared" si="2"/>
        <v>-2.7955022692509601E-3</v>
      </c>
    </row>
    <row r="18" spans="1:5" x14ac:dyDescent="0.25">
      <c r="A18">
        <v>80</v>
      </c>
      <c r="B18">
        <v>339.7</v>
      </c>
      <c r="C18">
        <f t="shared" si="0"/>
        <v>79.977142857142809</v>
      </c>
      <c r="D18">
        <f t="shared" si="1"/>
        <v>79.980266883424804</v>
      </c>
      <c r="E18">
        <f t="shared" si="2"/>
        <v>-3.1240262819949294E-3</v>
      </c>
    </row>
    <row r="19" spans="1:5" x14ac:dyDescent="0.25">
      <c r="A19">
        <v>90</v>
      </c>
      <c r="B19">
        <v>409.8</v>
      </c>
      <c r="C19">
        <f t="shared" si="0"/>
        <v>89.991428571428585</v>
      </c>
      <c r="D19">
        <f t="shared" si="1"/>
        <v>89.980595407437534</v>
      </c>
      <c r="E19">
        <f t="shared" si="2"/>
        <v>1.083316399105172E-2</v>
      </c>
    </row>
    <row r="20" spans="1:5" x14ac:dyDescent="0.25">
      <c r="A20">
        <v>100</v>
      </c>
      <c r="B20">
        <v>480.06</v>
      </c>
      <c r="C20">
        <f t="shared" si="0"/>
        <v>100.0285714285714</v>
      </c>
      <c r="D20">
        <f t="shared" si="1"/>
        <v>99.980923931450263</v>
      </c>
      <c r="E20">
        <f t="shared" si="2"/>
        <v>4.7647497121133142E-2</v>
      </c>
    </row>
    <row r="21" spans="1:5" x14ac:dyDescent="0.25">
      <c r="A21">
        <v>110</v>
      </c>
      <c r="B21">
        <v>549.79999999999995</v>
      </c>
      <c r="C21">
        <f t="shared" si="0"/>
        <v>109.99142857142859</v>
      </c>
      <c r="D21">
        <f t="shared" si="1"/>
        <v>109.98125245546301</v>
      </c>
      <c r="E21">
        <f t="shared" si="2"/>
        <v>1.0176115965577992E-2</v>
      </c>
    </row>
    <row r="22" spans="1:5" x14ac:dyDescent="0.25">
      <c r="A22">
        <v>120</v>
      </c>
      <c r="B22">
        <v>619.70000000000005</v>
      </c>
      <c r="C22">
        <f t="shared" si="0"/>
        <v>119.97714285714281</v>
      </c>
      <c r="D22">
        <f t="shared" si="1"/>
        <v>119.98158097947574</v>
      </c>
      <c r="E22">
        <f t="shared" si="2"/>
        <v>-4.4381223329281738E-3</v>
      </c>
    </row>
    <row r="23" spans="1:5" x14ac:dyDescent="0.25">
      <c r="A23">
        <v>130</v>
      </c>
      <c r="B23">
        <v>689.7</v>
      </c>
      <c r="C23">
        <f t="shared" si="0"/>
        <v>129.97714285714281</v>
      </c>
      <c r="D23">
        <f t="shared" si="1"/>
        <v>129.98190950348848</v>
      </c>
      <c r="E23">
        <f t="shared" si="2"/>
        <v>-4.7666463456721431E-3</v>
      </c>
    </row>
    <row r="24" spans="1:5" x14ac:dyDescent="0.25">
      <c r="A24">
        <v>140</v>
      </c>
      <c r="B24">
        <v>759.7</v>
      </c>
      <c r="C24">
        <f t="shared" si="0"/>
        <v>139.97714285714281</v>
      </c>
      <c r="D24">
        <f t="shared" si="1"/>
        <v>139.98223802750121</v>
      </c>
      <c r="E24">
        <f t="shared" si="2"/>
        <v>-5.0951703584019015E-3</v>
      </c>
    </row>
    <row r="25" spans="1:5" x14ac:dyDescent="0.25">
      <c r="A25">
        <v>150</v>
      </c>
      <c r="B25">
        <v>830</v>
      </c>
      <c r="C25">
        <f t="shared" si="0"/>
        <v>150.01999999999998</v>
      </c>
      <c r="D25">
        <f t="shared" si="1"/>
        <v>149.98256655151394</v>
      </c>
      <c r="E25">
        <f t="shared" si="2"/>
        <v>3.7433448486041243E-2</v>
      </c>
    </row>
    <row r="26" spans="1:5" x14ac:dyDescent="0.25">
      <c r="A26">
        <v>160</v>
      </c>
      <c r="B26">
        <v>899.8</v>
      </c>
      <c r="C26">
        <f t="shared" si="0"/>
        <v>159.99142857142857</v>
      </c>
      <c r="D26">
        <f t="shared" si="1"/>
        <v>159.9828950755267</v>
      </c>
      <c r="E26">
        <f t="shared" si="2"/>
        <v>8.5334959018723566E-3</v>
      </c>
    </row>
    <row r="27" spans="1:5" x14ac:dyDescent="0.25">
      <c r="A27">
        <v>170</v>
      </c>
      <c r="B27">
        <v>969.5</v>
      </c>
      <c r="C27">
        <f t="shared" si="0"/>
        <v>169.9485714285714</v>
      </c>
      <c r="D27">
        <f t="shared" si="1"/>
        <v>169.98322359953943</v>
      </c>
      <c r="E27">
        <f t="shared" si="2"/>
        <v>-3.4652170968030305E-2</v>
      </c>
    </row>
    <row r="28" spans="1:5" x14ac:dyDescent="0.25">
      <c r="A28">
        <v>180</v>
      </c>
      <c r="B28">
        <v>1039.5</v>
      </c>
      <c r="C28">
        <f t="shared" si="0"/>
        <v>179.9485714285714</v>
      </c>
      <c r="D28">
        <f t="shared" si="1"/>
        <v>179.98355212355216</v>
      </c>
      <c r="E28">
        <f t="shared" si="2"/>
        <v>-3.4980694980760063E-2</v>
      </c>
    </row>
    <row r="29" spans="1:5" x14ac:dyDescent="0.25">
      <c r="A29">
        <v>190</v>
      </c>
      <c r="B29">
        <v>1109.4000000000001</v>
      </c>
      <c r="C29">
        <f t="shared" si="0"/>
        <v>189.93428571428572</v>
      </c>
      <c r="D29">
        <f t="shared" si="1"/>
        <v>189.98388064756489</v>
      </c>
      <c r="E29">
        <f t="shared" si="2"/>
        <v>-4.9594933279166753E-2</v>
      </c>
    </row>
    <row r="30" spans="1:5" x14ac:dyDescent="0.25">
      <c r="A30">
        <v>200</v>
      </c>
      <c r="B30">
        <v>1179.7</v>
      </c>
      <c r="C30">
        <f t="shared" si="0"/>
        <v>199.97714285714281</v>
      </c>
      <c r="D30">
        <f t="shared" si="1"/>
        <v>199.98420917157762</v>
      </c>
      <c r="E30">
        <f t="shared" si="2"/>
        <v>-7.0663144348088736E-3</v>
      </c>
    </row>
    <row r="31" spans="1:5" x14ac:dyDescent="0.25">
      <c r="A31">
        <v>210</v>
      </c>
      <c r="B31">
        <v>1249.5</v>
      </c>
      <c r="C31">
        <f t="shared" si="0"/>
        <v>209.9485714285714</v>
      </c>
      <c r="D31">
        <f t="shared" si="1"/>
        <v>209.98453769559038</v>
      </c>
      <c r="E31">
        <f t="shared" si="2"/>
        <v>-3.596626701897776E-2</v>
      </c>
    </row>
    <row r="32" spans="1:5" x14ac:dyDescent="0.25">
      <c r="A32">
        <v>220</v>
      </c>
      <c r="B32">
        <v>-1200.3</v>
      </c>
      <c r="C32">
        <f>(B32+360*7-2299.86+2520)/7</f>
        <v>219.97714285714284</v>
      </c>
      <c r="D32">
        <f t="shared" si="1"/>
        <v>219.98486621960311</v>
      </c>
      <c r="E32">
        <f t="shared" si="2"/>
        <v>-7.7233624602683904E-3</v>
      </c>
    </row>
    <row r="33" spans="1:5" x14ac:dyDescent="0.25">
      <c r="A33">
        <v>230</v>
      </c>
      <c r="B33">
        <v>-1130.5999999999999</v>
      </c>
      <c r="C33">
        <f t="shared" ref="C33:C46" si="3">(B33+360*7-2299.86+2520)/7</f>
        <v>229.93428571428572</v>
      </c>
      <c r="D33">
        <f t="shared" si="1"/>
        <v>229.98519474361584</v>
      </c>
      <c r="E33">
        <f t="shared" si="2"/>
        <v>-5.0909029330114208E-2</v>
      </c>
    </row>
    <row r="34" spans="1:5" x14ac:dyDescent="0.25">
      <c r="A34">
        <v>240</v>
      </c>
      <c r="B34">
        <v>-1060.5</v>
      </c>
      <c r="C34">
        <f t="shared" si="3"/>
        <v>239.9485714285714</v>
      </c>
      <c r="D34">
        <f t="shared" si="1"/>
        <v>239.98552326762857</v>
      </c>
      <c r="E34">
        <f t="shared" si="2"/>
        <v>-3.6951839057167035E-2</v>
      </c>
    </row>
    <row r="35" spans="1:5" x14ac:dyDescent="0.25">
      <c r="A35">
        <v>250</v>
      </c>
      <c r="B35">
        <v>-990.2</v>
      </c>
      <c r="C35">
        <f t="shared" si="3"/>
        <v>249.99142857142854</v>
      </c>
      <c r="D35">
        <f t="shared" si="1"/>
        <v>249.98585179164129</v>
      </c>
      <c r="E35">
        <f t="shared" si="2"/>
        <v>5.5767797872476876E-3</v>
      </c>
    </row>
    <row r="36" spans="1:5" x14ac:dyDescent="0.25">
      <c r="A36">
        <v>260</v>
      </c>
      <c r="B36">
        <v>-920.1</v>
      </c>
      <c r="C36">
        <f t="shared" si="3"/>
        <v>260.0057142857143</v>
      </c>
      <c r="D36">
        <f t="shared" si="1"/>
        <v>259.98618031565405</v>
      </c>
      <c r="E36">
        <f t="shared" si="2"/>
        <v>1.9533970060251704E-2</v>
      </c>
    </row>
    <row r="37" spans="1:5" x14ac:dyDescent="0.25">
      <c r="A37">
        <v>270</v>
      </c>
      <c r="B37">
        <v>-850.3</v>
      </c>
      <c r="C37">
        <f t="shared" si="3"/>
        <v>269.97714285714284</v>
      </c>
      <c r="D37">
        <f t="shared" si="1"/>
        <v>269.98650883966678</v>
      </c>
      <c r="E37">
        <f t="shared" si="2"/>
        <v>-9.365982523945604E-3</v>
      </c>
    </row>
    <row r="38" spans="1:5" x14ac:dyDescent="0.25">
      <c r="A38">
        <v>280</v>
      </c>
      <c r="B38">
        <v>-780.6</v>
      </c>
      <c r="C38">
        <f t="shared" si="3"/>
        <v>279.93428571428569</v>
      </c>
      <c r="D38">
        <f t="shared" si="1"/>
        <v>279.98683736367951</v>
      </c>
      <c r="E38">
        <f t="shared" si="2"/>
        <v>-5.2551649393819844E-2</v>
      </c>
    </row>
    <row r="39" spans="1:5" x14ac:dyDescent="0.25">
      <c r="A39">
        <v>290</v>
      </c>
      <c r="B39">
        <v>-710.2</v>
      </c>
      <c r="C39">
        <f t="shared" si="3"/>
        <v>289.99142857142857</v>
      </c>
      <c r="D39">
        <f t="shared" si="1"/>
        <v>289.98716588769224</v>
      </c>
      <c r="E39">
        <f t="shared" si="2"/>
        <v>4.262683736328654E-3</v>
      </c>
    </row>
    <row r="40" spans="1:5" x14ac:dyDescent="0.25">
      <c r="A40">
        <v>300</v>
      </c>
      <c r="B40">
        <v>-640</v>
      </c>
      <c r="C40">
        <f t="shared" si="3"/>
        <v>300.02</v>
      </c>
      <c r="D40">
        <f t="shared" si="1"/>
        <v>299.98749441170497</v>
      </c>
      <c r="E40">
        <f t="shared" si="2"/>
        <v>3.2505588295009602E-2</v>
      </c>
    </row>
    <row r="41" spans="1:5" x14ac:dyDescent="0.25">
      <c r="A41">
        <v>310</v>
      </c>
      <c r="B41">
        <v>-569.9</v>
      </c>
      <c r="C41">
        <f t="shared" si="3"/>
        <v>310.03428571428566</v>
      </c>
      <c r="D41">
        <f t="shared" si="1"/>
        <v>309.9878229357177</v>
      </c>
      <c r="E41">
        <f t="shared" si="2"/>
        <v>4.6462778567956775E-2</v>
      </c>
    </row>
    <row r="42" spans="1:5" x14ac:dyDescent="0.25">
      <c r="A42">
        <v>320</v>
      </c>
      <c r="B42">
        <v>-500</v>
      </c>
      <c r="C42">
        <f t="shared" si="3"/>
        <v>320.02</v>
      </c>
      <c r="D42">
        <f t="shared" si="1"/>
        <v>319.98815145973049</v>
      </c>
      <c r="E42">
        <f t="shared" si="2"/>
        <v>3.1848540269493242E-2</v>
      </c>
    </row>
    <row r="43" spans="1:5" x14ac:dyDescent="0.25">
      <c r="A43">
        <v>330</v>
      </c>
      <c r="B43">
        <v>-430.2</v>
      </c>
      <c r="C43">
        <f t="shared" si="3"/>
        <v>329.99142857142857</v>
      </c>
      <c r="D43">
        <f t="shared" si="1"/>
        <v>329.98847998374322</v>
      </c>
      <c r="E43">
        <f t="shared" si="2"/>
        <v>2.948587685352777E-3</v>
      </c>
    </row>
    <row r="44" spans="1:5" x14ac:dyDescent="0.25">
      <c r="A44">
        <v>340</v>
      </c>
      <c r="B44">
        <v>-360.3</v>
      </c>
      <c r="C44">
        <f t="shared" si="3"/>
        <v>339.97714285714284</v>
      </c>
      <c r="D44">
        <f t="shared" si="1"/>
        <v>339.98880850775595</v>
      </c>
      <c r="E44">
        <f t="shared" si="2"/>
        <v>-1.1665650613110756E-2</v>
      </c>
    </row>
    <row r="45" spans="1:5" x14ac:dyDescent="0.25">
      <c r="A45">
        <v>350</v>
      </c>
      <c r="B45">
        <v>-290</v>
      </c>
      <c r="C45">
        <f t="shared" si="3"/>
        <v>350.02</v>
      </c>
      <c r="D45">
        <f t="shared" si="1"/>
        <v>349.98913703176868</v>
      </c>
      <c r="E45">
        <f t="shared" si="2"/>
        <v>3.0862968231303967E-2</v>
      </c>
    </row>
    <row r="46" spans="1:5" x14ac:dyDescent="0.25">
      <c r="A46">
        <v>360</v>
      </c>
      <c r="B46">
        <v>-220.1</v>
      </c>
      <c r="C46">
        <f t="shared" si="3"/>
        <v>360.0057142857143</v>
      </c>
      <c r="D46">
        <f t="shared" si="1"/>
        <v>359.98946555578141</v>
      </c>
      <c r="E46">
        <f t="shared" si="2"/>
        <v>1.6248729932897277E-2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cp:lastPrinted>2015-03-03T19:03:56Z</cp:lastPrinted>
  <dcterms:created xsi:type="dcterms:W3CDTF">2015-02-23T16:50:17Z</dcterms:created>
  <dcterms:modified xsi:type="dcterms:W3CDTF">2015-03-03T22:49:54Z</dcterms:modified>
</cp:coreProperties>
</file>